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asus\Desktop\TRANS FEBRERO\MAYO 2024\"/>
    </mc:Choice>
  </mc:AlternateContent>
  <xr:revisionPtr revIDLastSave="0" documentId="13_ncr:1_{1309CBC9-A6F5-418A-BC78-14C7CB8BE8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workbook>
</file>

<file path=xl/calcChain.xml><?xml version="1.0" encoding="utf-8"?>
<calcChain xmlns="http://schemas.openxmlformats.org/spreadsheetml/2006/main">
  <c r="P69" i="1" l="1"/>
  <c r="P68" i="1"/>
  <c r="P67" i="1"/>
  <c r="P66" i="1"/>
  <c r="P61" i="1"/>
  <c r="P60" i="1"/>
  <c r="P59" i="1"/>
  <c r="P58" i="1"/>
  <c r="P57" i="1"/>
  <c r="P56" i="1"/>
  <c r="P55" i="1"/>
  <c r="P52" i="1"/>
  <c r="P51" i="1"/>
  <c r="P50" i="1"/>
  <c r="P49" i="1"/>
  <c r="P48" i="1"/>
  <c r="P47" i="1"/>
  <c r="P46" i="1"/>
  <c r="P45" i="1"/>
  <c r="P63" i="1"/>
  <c r="P64" i="1"/>
  <c r="P62" i="1"/>
  <c r="P43" i="1"/>
  <c r="P42" i="1"/>
  <c r="P41" i="1"/>
  <c r="P40" i="1"/>
  <c r="P39" i="1"/>
  <c r="P38" i="1"/>
  <c r="P37" i="1"/>
  <c r="P36" i="1"/>
  <c r="P35" i="1"/>
  <c r="P34" i="1"/>
  <c r="P33" i="1"/>
  <c r="P32" i="1"/>
  <c r="P31" i="1"/>
  <c r="P30" i="1"/>
  <c r="P29" i="1"/>
  <c r="P28" i="1"/>
  <c r="P27" i="1"/>
  <c r="P26" i="1"/>
  <c r="P25" i="1"/>
  <c r="P24" i="1"/>
  <c r="P23" i="1"/>
  <c r="P22" i="1"/>
  <c r="P21" i="1"/>
  <c r="P20" i="1"/>
  <c r="P19" i="1"/>
  <c r="P18" i="1"/>
  <c r="P17" i="1"/>
  <c r="P16" i="1"/>
  <c r="P15" i="1"/>
  <c r="P14" i="1"/>
  <c r="P13" i="1"/>
  <c r="P12" i="1"/>
  <c r="P11" i="1"/>
  <c r="P10" i="1"/>
  <c r="P9" i="1"/>
  <c r="P8" i="1"/>
  <c r="P6" i="1"/>
  <c r="P7" i="1"/>
</calcChain>
</file>

<file path=xl/sharedStrings.xml><?xml version="1.0" encoding="utf-8"?>
<sst xmlns="http://schemas.openxmlformats.org/spreadsheetml/2006/main" count="3151" uniqueCount="406">
  <si>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</si>
  <si>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</si>
  <si>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</si>
  <si>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</si>
  <si>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</si>
  <si>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</si>
  <si>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</si>
  <si>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</si>
  <si>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2</t>
  </si>
  <si>
    <t>6</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</si>
  <si>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</si>
  <si>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</si>
  <si>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</si>
  <si>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</si>
  <si>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</si>
  <si>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</si>
  <si>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</si>
  <si>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</si>
  <si>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</si>
  <si>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</si>
  <si>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</si>
  <si>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</si>
  <si>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</si>
  <si>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</si>
  <si>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</si>
  <si>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</si>
  <si>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</si>
  <si>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</si>
  <si>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</si>
  <si>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</si>
  <si>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</si>
  <si>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</si>
  <si>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</si>
  <si>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</si>
  <si>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</si>
  <si>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</si>
  <si>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</si>
  <si>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</si>
  <si>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</si>
  <si>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</si>
  <si>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</si>
  <si>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</si>
  <si>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</si>
  <si>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</si>
  <si>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</si>
  <si>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</si>
  <si>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</si>
  <si>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</si>
  <si>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</si>
  <si>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</si>
  <si>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</si>
  <si>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</si>
  <si>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</si>
  <si>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</si>
  <si>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</si>
  <si>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</si>
  <si>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</si>
  <si>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</si>
  <si>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</si>
  <si>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</si>
  <si>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</si>
  <si>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</si>
  <si>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</si>
  <si>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</si>
  <si>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</si>
  <si>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</si>
  <si>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</si>
  <si>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</si>
  <si>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</si>
  <si>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</si>
  <si>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</si>
  <si>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</si>
  <si>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</si>
  <si>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</si>
  <si>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</si>
  <si>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</si>
  <si>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</si>
  <si>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</si>
  <si>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</si>
  <si>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</si>
  <si>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</si>
  <si>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</si>
  <si>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</si>
  <si>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</si>
  <si>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</si>
  <si>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</si>
  <si>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</si>
  <si>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</si>
  <si>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</si>
  <si>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</si>
  <si>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</si>
  <si>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</si>
  <si>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</si>
  <si>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</si>
  <si>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</si>
  <si>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</si>
  <si>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</si>
  <si>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</si>
  <si>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</si>
  <si>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</si>
  <si>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</si>
  <si>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</si>
  <si>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</si>
  <si>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</si>
  <si>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</si>
  <si>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</si>
  <si>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</si>
  <si>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</si>
  <si>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</si>
  <si>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</si>
  <si>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</si>
  <si>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</si>
  <si>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</si>
  <si>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</si>
  <si>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</si>
  <si>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</si>
  <si>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</si>
  <si>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</si>
  <si>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</si>
  <si>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</si>
  <si>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</si>
  <si>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</si>
  <si>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</si>
  <si>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</si>
  <si>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</si>
  <si>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</si>
  <si>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</si>
  <si>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</si>
  <si>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</si>
  <si>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</si>
  <si>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</si>
  <si>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</si>
  <si>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</si>
  <si>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</si>
  <si>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</si>
  <si>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</si>
  <si>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</si>
  <si>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</si>
  <si>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</si>
  <si>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</si>
  <si>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</si>
  <si>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</si>
  <si>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</si>
  <si>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</si>
  <si>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</si>
  <si>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</si>
  <si>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</si>
  <si>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</si>
  <si>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</si>
  <si>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</si>
  <si>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</si>
  <si>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</si>
  <si>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</si>
  <si>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</si>
  <si>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</si>
  <si>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</si>
  <si>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</si>
  <si>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</si>
  <si>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</si>
  <si>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</si>
  <si>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</si>
  <si>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</si>
  <si>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</si>
  <si>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</si>
  <si>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</si>
  <si>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</si>
  <si>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</si>
  <si>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</si>
  <si>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</si>
  <si>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</si>
  <si>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</si>
  <si>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</si>
  <si>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</si>
  <si>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</si>
  <si>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</si>
  <si>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</si>
  <si>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</si>
  <si>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</si>
  <si>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</si>
  <si>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PRESIDENTE MUNICIPAL </t>
  </si>
  <si>
    <t xml:space="preserve">SINDICO </t>
  </si>
  <si>
    <t xml:space="preserve"> REGIDOR </t>
  </si>
  <si>
    <t xml:space="preserve">PRESIDENTE </t>
  </si>
  <si>
    <t>REGIDOR</t>
  </si>
  <si>
    <t>SINIDCO</t>
  </si>
  <si>
    <t xml:space="preserve">PRESIDENCIA </t>
  </si>
  <si>
    <t xml:space="preserve">SINDICATURA </t>
  </si>
  <si>
    <t xml:space="preserve">REGIDURIA </t>
  </si>
  <si>
    <t xml:space="preserve">FRANCISCO </t>
  </si>
  <si>
    <t>OLGUIN</t>
  </si>
  <si>
    <t xml:space="preserve">GARCIA </t>
  </si>
  <si>
    <t xml:space="preserve">JOSE LEOBARDO </t>
  </si>
  <si>
    <t>PEREZ</t>
  </si>
  <si>
    <t xml:space="preserve">ZAPATA </t>
  </si>
  <si>
    <t xml:space="preserve">MA. ESMERALDA </t>
  </si>
  <si>
    <t>MORENO</t>
  </si>
  <si>
    <t xml:space="preserve">CRISTAL </t>
  </si>
  <si>
    <t xml:space="preserve">IBARRA </t>
  </si>
  <si>
    <t>RODRIGUEZ</t>
  </si>
  <si>
    <t xml:space="preserve">ROSENDO </t>
  </si>
  <si>
    <t xml:space="preserve">GAMEZ </t>
  </si>
  <si>
    <t>BEVERLY</t>
  </si>
  <si>
    <t xml:space="preserve">JOSE TRINIDAD </t>
  </si>
  <si>
    <t>AGUILERA</t>
  </si>
  <si>
    <t>PUENTE</t>
  </si>
  <si>
    <t>YURIDIA MARISOL</t>
  </si>
  <si>
    <t xml:space="preserve">MARTINEZ </t>
  </si>
  <si>
    <t>LUCIO</t>
  </si>
  <si>
    <t xml:space="preserve">ALEJANDRA VANESSA </t>
  </si>
  <si>
    <t xml:space="preserve">TORRES </t>
  </si>
  <si>
    <t xml:space="preserve">VAZQUEZ </t>
  </si>
  <si>
    <t>NANCY ROCIO</t>
  </si>
  <si>
    <t xml:space="preserve">QUIROZ </t>
  </si>
  <si>
    <t xml:space="preserve">GONZALES </t>
  </si>
  <si>
    <t>MARTIN SALATIEL</t>
  </si>
  <si>
    <t>SANDOVAL</t>
  </si>
  <si>
    <t xml:space="preserve">ESQUEDA </t>
  </si>
  <si>
    <t xml:space="preserve">JORGE ALEJANDRO </t>
  </si>
  <si>
    <t xml:space="preserve">SALAS </t>
  </si>
  <si>
    <t xml:space="preserve">GONZALEZ </t>
  </si>
  <si>
    <t xml:space="preserve">ARACELY </t>
  </si>
  <si>
    <t xml:space="preserve">DE LA ROSA </t>
  </si>
  <si>
    <t xml:space="preserve">ORTEGA </t>
  </si>
  <si>
    <t xml:space="preserve">ESTRADA </t>
  </si>
  <si>
    <t xml:space="preserve">MORALES </t>
  </si>
  <si>
    <t xml:space="preserve">SERVANDO </t>
  </si>
  <si>
    <t xml:space="preserve">BANDA </t>
  </si>
  <si>
    <t xml:space="preserve">OSSIEL </t>
  </si>
  <si>
    <t>MORALES</t>
  </si>
  <si>
    <t>CASTILLO</t>
  </si>
  <si>
    <t xml:space="preserve">MARITZA </t>
  </si>
  <si>
    <t xml:space="preserve">MENDOZA </t>
  </si>
  <si>
    <t xml:space="preserve">PUENTE </t>
  </si>
  <si>
    <t>JESUS HERIBERTO</t>
  </si>
  <si>
    <t>BADILLO</t>
  </si>
  <si>
    <t>TORRES</t>
  </si>
  <si>
    <t>RIGOBERTO</t>
  </si>
  <si>
    <t>YADIRA CONCEPCION</t>
  </si>
  <si>
    <t xml:space="preserve">QUINTANA </t>
  </si>
  <si>
    <t>BACA</t>
  </si>
  <si>
    <t>JULIAN EDUD</t>
  </si>
  <si>
    <t>VEGA</t>
  </si>
  <si>
    <t>X</t>
  </si>
  <si>
    <t xml:space="preserve">MARCO POLO </t>
  </si>
  <si>
    <t xml:space="preserve">CORDOVA </t>
  </si>
  <si>
    <t>FLORENTINO</t>
  </si>
  <si>
    <t xml:space="preserve">GALLEGOS </t>
  </si>
  <si>
    <t xml:space="preserve">ISIDRO </t>
  </si>
  <si>
    <t xml:space="preserve">EGUIA </t>
  </si>
  <si>
    <t>CARLOS DANIEL</t>
  </si>
  <si>
    <t xml:space="preserve">LOPEZ </t>
  </si>
  <si>
    <t>JOSE SANTIAGO</t>
  </si>
  <si>
    <t xml:space="preserve">MIRELES </t>
  </si>
  <si>
    <t>AREVALO</t>
  </si>
  <si>
    <t xml:space="preserve">JUAN ANTONIO </t>
  </si>
  <si>
    <t xml:space="preserve">RAMIREZ </t>
  </si>
  <si>
    <t xml:space="preserve">MA. FRANCISCA </t>
  </si>
  <si>
    <t xml:space="preserve">RODRIGO </t>
  </si>
  <si>
    <t>MORIN</t>
  </si>
  <si>
    <t>COMPEAN</t>
  </si>
  <si>
    <t xml:space="preserve">VICENTE </t>
  </si>
  <si>
    <t xml:space="preserve">RODRIGUEZ </t>
  </si>
  <si>
    <t xml:space="preserve">LARA </t>
  </si>
  <si>
    <t xml:space="preserve">JOSE LUIS </t>
  </si>
  <si>
    <t>ORTEGA</t>
  </si>
  <si>
    <t>ERICKA EDITH</t>
  </si>
  <si>
    <t xml:space="preserve">RAUL </t>
  </si>
  <si>
    <t xml:space="preserve">VILLANUEVA </t>
  </si>
  <si>
    <t xml:space="preserve">ALMANZA </t>
  </si>
  <si>
    <t xml:space="preserve">AURELIO </t>
  </si>
  <si>
    <t xml:space="preserve">SANCHEZ </t>
  </si>
  <si>
    <t xml:space="preserve">MANUEL </t>
  </si>
  <si>
    <t>ALMENDARES</t>
  </si>
  <si>
    <t>OLVERA</t>
  </si>
  <si>
    <t>DE LA ROSA</t>
  </si>
  <si>
    <t>ANTONIO</t>
  </si>
  <si>
    <t>ESMERALDA</t>
  </si>
  <si>
    <t xml:space="preserve">MANUEL DE JESUS </t>
  </si>
  <si>
    <t xml:space="preserve">COMPEAN </t>
  </si>
  <si>
    <t>OBREGON</t>
  </si>
  <si>
    <t>JOSE ANGEL</t>
  </si>
  <si>
    <t>SAGREDO</t>
  </si>
  <si>
    <t>VILLANUEVA</t>
  </si>
  <si>
    <t>VICTORIA</t>
  </si>
  <si>
    <t>TRISTAN</t>
  </si>
  <si>
    <t>MA DEL ROSARIO</t>
  </si>
  <si>
    <t xml:space="preserve">VARGAS </t>
  </si>
  <si>
    <t>LOREDO</t>
  </si>
  <si>
    <t>MARTHA</t>
  </si>
  <si>
    <t>MARIA LUISA MONICA</t>
  </si>
  <si>
    <t xml:space="preserve">MARIA RAMONA </t>
  </si>
  <si>
    <t xml:space="preserve">SARSOSA </t>
  </si>
  <si>
    <t>MARIA DEL ROSARIO</t>
  </si>
  <si>
    <t xml:space="preserve"> PUENTE </t>
  </si>
  <si>
    <t xml:space="preserve">SAUCEDA </t>
  </si>
  <si>
    <t xml:space="preserve">JOSE MANUEL </t>
  </si>
  <si>
    <t xml:space="preserve">FLORES </t>
  </si>
  <si>
    <t xml:space="preserve">ZENAIDA </t>
  </si>
  <si>
    <t>PEÑA</t>
  </si>
  <si>
    <t xml:space="preserve">CAZARES </t>
  </si>
  <si>
    <t xml:space="preserve">LEOS </t>
  </si>
  <si>
    <t xml:space="preserve">PRISCILA </t>
  </si>
  <si>
    <t>HERNANDO</t>
  </si>
  <si>
    <t xml:space="preserve">ZUÑIGA </t>
  </si>
  <si>
    <t>SILBERIO</t>
  </si>
  <si>
    <t xml:space="preserve">GRACIELA </t>
  </si>
  <si>
    <t xml:space="preserve">CONTRERAS </t>
  </si>
  <si>
    <t xml:space="preserve">JUAN CARLOS </t>
  </si>
  <si>
    <t xml:space="preserve">JUAN FRANCISCO </t>
  </si>
  <si>
    <t xml:space="preserve">MORENO </t>
  </si>
  <si>
    <t xml:space="preserve">JESUS ULISES </t>
  </si>
  <si>
    <t>SECRETARÍA GENERAL</t>
  </si>
  <si>
    <t>TESORERIA MUNICIPAL</t>
  </si>
  <si>
    <t xml:space="preserve"> CONTRALORIA</t>
  </si>
  <si>
    <t>CATASTRO</t>
  </si>
  <si>
    <t>TESORERAÍA MUNICIPAL</t>
  </si>
  <si>
    <t xml:space="preserve">CONTRALORIA </t>
  </si>
  <si>
    <t xml:space="preserve">CODESOL </t>
  </si>
  <si>
    <t xml:space="preserve">OBRAS PUBLICAS </t>
  </si>
  <si>
    <t>DESARROLLO RURAL</t>
  </si>
  <si>
    <t xml:space="preserve">SERVICIOS PUBLICOS PRIMARIOS </t>
  </si>
  <si>
    <t>SECRETARÍA</t>
  </si>
  <si>
    <t xml:space="preserve">AGUA POTABLE </t>
  </si>
  <si>
    <t xml:space="preserve">SEGURIDAD PUBLICA </t>
  </si>
  <si>
    <t>PENSIONADO</t>
  </si>
  <si>
    <t>PERSONAL COMISIONADO</t>
  </si>
  <si>
    <t xml:space="preserve">TESORERIA </t>
  </si>
  <si>
    <t>COORDINACION DESARROLLO SOCIAL</t>
  </si>
  <si>
    <t xml:space="preserve">AUXILIAR CONTABLE </t>
  </si>
  <si>
    <t xml:space="preserve">TITULAR DE UNIDAD DE TRANSPARENCIA </t>
  </si>
  <si>
    <t xml:space="preserve">DESARROLLO RURAL </t>
  </si>
  <si>
    <t>ENLACE DE CATASTRO</t>
  </si>
  <si>
    <t xml:space="preserve">CONTADOR </t>
  </si>
  <si>
    <t xml:space="preserve">UNIDAD SUBSTANCIADORA </t>
  </si>
  <si>
    <t xml:space="preserve">INSPECTOR DE ALCOHOLES </t>
  </si>
  <si>
    <t>COORDINADOR DESARROLLO SOCIAL</t>
  </si>
  <si>
    <t>DIRECTOR DESARROLLO RURAL</t>
  </si>
  <si>
    <t>JURIDICO</t>
  </si>
  <si>
    <t xml:space="preserve">DIRECTOR OBRAS PUBLICAS </t>
  </si>
  <si>
    <t xml:space="preserve">LIMPIEZA </t>
  </si>
  <si>
    <t xml:space="preserve">DIRECTOR DE SERVICIOS PUBLICOS PRIMARIOS </t>
  </si>
  <si>
    <t>DIRECTOR DE AGUA POTABLE</t>
  </si>
  <si>
    <t>PLOMERO</t>
  </si>
  <si>
    <t>OFICIAL REGISTRO CIVIL</t>
  </si>
  <si>
    <t>AYUDANTE GENERAL</t>
  </si>
  <si>
    <t xml:space="preserve">INGENIERO CIVIL </t>
  </si>
  <si>
    <t>ALBAÑIL</t>
  </si>
  <si>
    <t xml:space="preserve">TESORERO MUNICIPAL </t>
  </si>
  <si>
    <t xml:space="preserve">ANTONNY ANDRES </t>
  </si>
  <si>
    <t xml:space="preserve">LILIANA GRISEL </t>
  </si>
  <si>
    <t xml:space="preserve">ASISTENTE ADIMINISTRATIVO </t>
  </si>
  <si>
    <t>ENCARGADO DE RECURSOS HUMANOS</t>
  </si>
  <si>
    <t xml:space="preserve"> SECRETARÍA</t>
  </si>
  <si>
    <t xml:space="preserve">ASESOR DESARROLLORURAL </t>
  </si>
  <si>
    <t xml:space="preserve">ELECTRISISTA </t>
  </si>
  <si>
    <t xml:space="preserve">ASESOR DESARROLLO SOCIAL </t>
  </si>
  <si>
    <t>SUBDIRECTOR DE AGUA POTABLE</t>
  </si>
  <si>
    <t xml:space="preserve">CHOFER PIPA </t>
  </si>
  <si>
    <t xml:space="preserve">ENCARGADO DE RECAUDACION </t>
  </si>
  <si>
    <t xml:space="preserve">NACIONAL </t>
  </si>
  <si>
    <t xml:space="preserve">TESORERIA MUNICIPAL </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</si>
  <si>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PRESTACION.</t>
  </si>
  <si>
    <t xml:space="preserve">NO SE GENERA INFORMACION </t>
  </si>
  <si>
    <t xml:space="preserve">PESOS </t>
  </si>
  <si>
    <t xml:space="preserve">QUINCENAL </t>
  </si>
  <si>
    <t xml:space="preserve">ACEVEDO </t>
  </si>
  <si>
    <t xml:space="preserve">JOSE VICENTE </t>
  </si>
  <si>
    <t xml:space="preserve">QUINCENA </t>
  </si>
  <si>
    <t xml:space="preserve">NO GENERA </t>
  </si>
  <si>
    <t xml:space="preserve">NO SE GENERA </t>
  </si>
  <si>
    <t>NO SE GENERA</t>
  </si>
  <si>
    <t>JORGE</t>
  </si>
  <si>
    <t xml:space="preserve">GOMEZ </t>
  </si>
  <si>
    <t xml:space="preserve">SOSA </t>
  </si>
  <si>
    <t xml:space="preserve">OROZCO </t>
  </si>
  <si>
    <t>DEL VALLE</t>
  </si>
  <si>
    <t xml:space="preserve">SOTO </t>
  </si>
  <si>
    <t xml:space="preserve">ISRAEL </t>
  </si>
  <si>
    <t xml:space="preserve">CEDILLO </t>
  </si>
  <si>
    <t xml:space="preserve">SEIS MESES </t>
  </si>
  <si>
    <t xml:space="preserve">PESOS MEXICANOS </t>
  </si>
  <si>
    <t>01 DE DICIEMBRE AL 31 DE DICIEMBRE DE 2021</t>
  </si>
  <si>
    <t>01 DE DICIEMBRE AL 31 DE DICIEMBRE DE 2023</t>
  </si>
  <si>
    <t>PESOS</t>
  </si>
  <si>
    <t xml:space="preserve">NO SE GENERA NOTA </t>
  </si>
  <si>
    <t>ASISTENTE ADMINISTRATIVO</t>
  </si>
  <si>
    <t>CARLOS ADAN</t>
  </si>
  <si>
    <t xml:space="preserve">HERRRERA </t>
  </si>
  <si>
    <t>SECRETARIO DEL H. AYNTAMIENTO</t>
  </si>
  <si>
    <t>CONTRALOR INTERNO</t>
  </si>
  <si>
    <t>POLICIA C</t>
  </si>
  <si>
    <t xml:space="preserve">SECRETARIA REGISTRO CIVIL </t>
  </si>
  <si>
    <t>REGISTRO CIVIL</t>
  </si>
  <si>
    <t xml:space="preserve">SUBDIRECTOR </t>
  </si>
  <si>
    <t xml:space="preserve">OPERADRO DE BOMBA </t>
  </si>
  <si>
    <t xml:space="preserve">OPERADOR DE BOMBA </t>
  </si>
  <si>
    <t xml:space="preserve">MYRNA </t>
  </si>
  <si>
    <t xml:space="preserve">VELAZQUEZ </t>
  </si>
  <si>
    <t xml:space="preserve">JUAN LUIS </t>
  </si>
  <si>
    <t>DIRECTOR</t>
  </si>
  <si>
    <t>JOSE FRANCISCO</t>
  </si>
  <si>
    <t>01 DE ENERO AL 31 DE DICIEMBRE 2024</t>
  </si>
  <si>
    <t>IVAN</t>
  </si>
  <si>
    <t xml:space="preserve">JUNTA MUNICIPAL DE RECLUTAMIENTO </t>
  </si>
  <si>
    <t xml:space="preserve">SECRETARIA </t>
  </si>
  <si>
    <t xml:space="preserve">MA. GABIRELA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</si>
</sst>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sz val="11"/>
      <color indexed="8"/>
      <name val="Calibri"/>
      <family val="2"/>
      <scheme val="minor"/>
    </font>
    <font>
      <sz val="11"/>
      <color theme="1"/>
      <name val="Arial"/>
      <family val="2"/>
    </font>
    <font>
      <sz val="12"/>
      <color theme="1"/>
      <name val="Arial"/>
      <family val="2"/>
    </font>
    <font>
      <sz val="8"/>
      <name val="Calibri"/>
      <family val="2"/>
      <scheme val="minor"/>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6" fillId="0" borderId="0" applyFont="0" applyFill="0" applyBorder="0" applyAlignment="0" applyProtection="0"/>
  </cellStyleXfs>
  <cellXfs count="2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Alignment="1">
      <alignment wrapText="1"/>
    </xf>
    <xf numFmtId="164" fontId="2" fillId="0" borderId="0" xfId="0" applyNumberFormat="1" applyFont="1"/>
    <xf numFmtId="0" fontId="0" fillId="0" borderId="0" xfId="0" applyAlignment="1">
      <alignment horizontal="left" wrapText="1"/>
    </xf>
    <xf numFmtId="0" fontId="0" fillId="0" borderId="0" xfId="0" applyAlignment="1">
      <alignment horizontal="left"/>
    </xf>
    <xf numFmtId="0" fontId="0" fillId="0" borderId="0" xfId="0" applyAlignment="1">
      <alignment horizontal="left" vertical="top" wrapText="1"/>
    </xf>
    <xf numFmtId="164" fontId="0" fillId="0" borderId="0" xfId="0" applyNumberFormat="1"/>
    <xf numFmtId="0" fontId="5" fillId="0" borderId="0" xfId="0" applyFont="1" applyAlignment="1">
      <alignment wrapText="1"/>
    </xf>
    <xf numFmtId="14" fontId="0" fillId="0" borderId="0" xfId="0" applyNumberFormat="1"/>
    <xf numFmtId="44" fontId="7" fillId="0" borderId="0" xfId="1" applyFont="1"/>
    <xf numFmtId="44" fontId="8" fillId="0" borderId="0" xfId="1" applyFont="1"/>
    <xf numFmtId="44" fontId="0" fillId="0" borderId="0" xfId="1" applyFont="1"/>
    <xf numFmtId="44" fontId="0" fillId="0" borderId="0" xfId="1" applyFont="1" applyAlignment="1">
      <alignment horizontal="right"/>
    </xf>
    <xf numFmtId="0" fontId="1" fillId="0" borderId="0" xfId="0" applyFont="1" applyAlignment="1">
      <alignment wrapText="1"/>
    </xf>
    <xf numFmtId="164" fontId="3" fillId="2" borderId="1" xfId="0" applyNumberFormat="1" applyFont="1" applyFill="1" applyBorder="1" applyAlignment="1">
      <alignment horizontal="center" wrapText="1"/>
    </xf>
    <xf numFmtId="164" fontId="10" fillId="0" borderId="0" xfId="0" applyNumberFormat="1" applyFont="1" applyAlignment="1">
      <alignment horizontal="center"/>
    </xf>
    <xf numFmtId="2" fontId="0" fillId="0" borderId="0" xfId="0" applyNumberFormat="1"/>
    <xf numFmtId="44" fontId="0" fillId="0" borderId="0" xfId="0" applyNumberFormat="1"/>
    <xf numFmtId="44" fontId="0" fillId="0" borderId="0" xfId="0" applyNumberFormat="1" applyAlignment="1">
      <alignment horizontal="right"/>
    </xf>
    <xf numFmtId="44" fontId="0" fillId="0" borderId="0" xfId="1" applyFont="1" applyAlignment="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Moneda" xfId="1" builtinId="4"/>
    <cellStyle name="Normal" xfId="0" builtinId="0"/>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9"/>
  <sheetViews>
    <sheetView tabSelected="1" topLeftCell="A2" workbookViewId="0">
      <pane ySplit="5" topLeftCell="A64" activePane="bottomLeft" state="frozen"/>
      <selection activeCell="E8" sqref="E8"/>
      <selection pane="bottomLeft" activeCell="AH67" sqref="AH67:AH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customWidth="1"/>
    <col min="5" max="5" width="14.5703125" customWidth="1"/>
    <col min="6" max="6" width="25.140625" customWidth="1"/>
    <col min="7" max="7" width="16.85546875" customWidth="1"/>
    <col min="8" max="8" width="17.42578125" bestFit="1" customWidth="1"/>
    <col min="9" max="9" width="21.140625" customWidth="1"/>
    <col min="10" max="10" width="13.5703125" bestFit="1" customWidth="1"/>
    <col min="11" max="11" width="15.42578125" bestFit="1" customWidth="1"/>
    <col min="12" max="12" width="29" customWidth="1"/>
    <col min="13" max="13" width="24.7109375" customWidth="1"/>
    <col min="14" max="14" width="19.42578125" customWidth="1"/>
    <col min="15" max="15" width="18.28515625" customWidth="1"/>
    <col min="16" max="16" width="23.85546875" customWidth="1"/>
    <col min="17" max="17" width="20.140625"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22" t="s">
        <v>1</v>
      </c>
      <c r="B2" s="23"/>
      <c r="C2" s="23"/>
      <c r="D2" s="22" t="s">
        <v>2</v>
      </c>
      <c r="E2" s="23"/>
      <c r="F2" s="23"/>
      <c r="G2" s="22" t="s">
        <v>3</v>
      </c>
      <c r="H2" s="23"/>
      <c r="I2" s="23"/>
    </row>
    <row r="3" spans="1:34" x14ac:dyDescent="0.25">
      <c r="A3" s="24" t="s">
        <v>4</v>
      </c>
      <c r="B3" s="23"/>
      <c r="C3" s="23"/>
      <c r="D3" s="24" t="s">
        <v>5</v>
      </c>
      <c r="E3" s="23"/>
      <c r="F3" s="23"/>
      <c r="G3" s="24" t="s">
        <v>6</v>
      </c>
      <c r="H3" s="23"/>
      <c r="I3" s="23"/>
    </row>
    <row r="4" spans="1:34" x14ac:dyDescent="0.25">
      <c r="A4" s="22" t="s">
        <v>10</v>
      </c>
      <c r="B4" s="23"/>
      <c r="C4" s="23"/>
      <c r="D4" s="23"/>
      <c r="E4" s="23"/>
      <c r="F4" s="23"/>
      <c r="G4" s="23"/>
      <c r="H4" s="23"/>
      <c r="I4" s="23"/>
      <c r="J4" s="23"/>
      <c r="K4" s="23"/>
      <c r="L4" s="23"/>
      <c r="M4" s="23"/>
      <c r="N4" s="23"/>
      <c r="O4" s="23"/>
      <c r="P4" s="23"/>
      <c r="Q4" s="23"/>
      <c r="R4" s="23"/>
      <c r="S4" s="23"/>
      <c r="T4" s="23"/>
      <c r="U4" s="23"/>
      <c r="V4" s="23"/>
      <c r="W4" s="23"/>
      <c r="X4" s="23"/>
      <c r="Y4" s="23"/>
      <c r="Z4" s="23"/>
      <c r="AA4" s="23"/>
      <c r="AB4" s="23"/>
      <c r="AC4" s="23"/>
      <c r="AD4" s="23"/>
      <c r="AE4" s="23"/>
      <c r="AF4" s="23"/>
      <c r="AG4" s="23"/>
      <c r="AH4" s="23"/>
    </row>
    <row r="5" spans="1:34" ht="39" x14ac:dyDescent="0.25">
      <c r="A5" s="2" t="s">
        <v>11</v>
      </c>
      <c r="B5" s="2" t="s">
        <v>12</v>
      </c>
      <c r="C5" s="2" t="s">
        <v>13</v>
      </c>
      <c r="D5" s="2" t="s">
        <v>14</v>
      </c>
      <c r="E5" s="2" t="s">
        <v>15</v>
      </c>
      <c r="F5" s="2" t="s">
        <v>16</v>
      </c>
      <c r="G5" s="2" t="s">
        <v>17</v>
      </c>
      <c r="H5" s="2" t="s">
        <v>18</v>
      </c>
      <c r="I5" s="2" t="s">
        <v>19</v>
      </c>
      <c r="J5" s="2" t="s">
        <v>20</v>
      </c>
      <c r="K5" s="2" t="s">
        <v>21</v>
      </c>
      <c r="L5" s="2" t="s">
        <v>22</v>
      </c>
      <c r="M5" s="2" t="s">
        <v>23</v>
      </c>
      <c r="N5" s="2" t="s">
        <v>24</v>
      </c>
      <c r="O5" s="2" t="s">
        <v>25</v>
      </c>
      <c r="P5" s="2" t="s">
        <v>26</v>
      </c>
      <c r="Q5" s="2" t="s">
        <v>27</v>
      </c>
      <c r="R5" s="2" t="s">
        <v>28</v>
      </c>
      <c r="S5" s="2" t="s">
        <v>29</v>
      </c>
      <c r="T5" s="2" t="s">
        <v>30</v>
      </c>
      <c r="U5" s="2" t="s">
        <v>31</v>
      </c>
      <c r="V5" s="2" t="s">
        <v>32</v>
      </c>
      <c r="W5" s="2" t="s">
        <v>33</v>
      </c>
      <c r="X5" s="2" t="s">
        <v>34</v>
      </c>
      <c r="Y5" s="2" t="s">
        <v>35</v>
      </c>
      <c r="Z5" s="2" t="s">
        <v>36</v>
      </c>
      <c r="AA5" s="2" t="s">
        <v>37</v>
      </c>
      <c r="AB5" s="2" t="s">
        <v>38</v>
      </c>
      <c r="AC5" s="2" t="s">
        <v>39</v>
      </c>
      <c r="AD5" s="2" t="s">
        <v>40</v>
      </c>
      <c r="AE5" s="2" t="s">
        <v>41</v>
      </c>
      <c r="AF5" s="2" t="s">
        <v>42</v>
      </c>
      <c r="AG5" s="2" t="s">
        <v>43</v>
      </c>
      <c r="AH5" s="2" t="s">
        <v>44</v>
      </c>
    </row>
    <row r="6" spans="1:34" x14ac:dyDescent="0.25">
      <c r="A6">
        <v>2024</v>
      </c>
      <c r="B6" s="10">
        <v>45413</v>
      </c>
      <c r="C6" s="10">
        <v>45443</v>
      </c>
      <c r="D6" t="s">
        <v>46</v>
      </c>
      <c r="E6">
        <v>1</v>
      </c>
      <c r="F6" s="3" t="s">
        <v>179</v>
      </c>
      <c r="G6" t="s">
        <v>182</v>
      </c>
      <c r="H6" t="s">
        <v>185</v>
      </c>
      <c r="I6" t="s">
        <v>188</v>
      </c>
      <c r="J6" t="s">
        <v>189</v>
      </c>
      <c r="K6" t="s">
        <v>190</v>
      </c>
      <c r="L6" t="s">
        <v>57</v>
      </c>
      <c r="M6" t="s">
        <v>58</v>
      </c>
      <c r="N6" s="8">
        <v>209381.04</v>
      </c>
      <c r="O6" t="s">
        <v>359</v>
      </c>
      <c r="P6" s="11">
        <f>(25984.6*2)</f>
        <v>51969.2</v>
      </c>
      <c r="Q6" t="s">
        <v>359</v>
      </c>
      <c r="R6">
        <v>1</v>
      </c>
      <c r="S6">
        <v>1</v>
      </c>
      <c r="T6">
        <v>1</v>
      </c>
      <c r="U6">
        <v>1</v>
      </c>
      <c r="V6">
        <v>1</v>
      </c>
      <c r="W6">
        <v>1</v>
      </c>
      <c r="X6">
        <v>1</v>
      </c>
      <c r="Y6">
        <v>1</v>
      </c>
      <c r="Z6">
        <v>1</v>
      </c>
      <c r="AA6">
        <v>1</v>
      </c>
      <c r="AB6">
        <v>1</v>
      </c>
      <c r="AC6">
        <v>1</v>
      </c>
      <c r="AD6">
        <v>1</v>
      </c>
      <c r="AE6" t="s">
        <v>360</v>
      </c>
      <c r="AF6" s="10">
        <v>45526</v>
      </c>
      <c r="AG6" s="10">
        <v>45495</v>
      </c>
      <c r="AH6" t="s">
        <v>384</v>
      </c>
    </row>
    <row r="7" spans="1:34" x14ac:dyDescent="0.25">
      <c r="A7">
        <v>2024</v>
      </c>
      <c r="B7" s="10">
        <v>45413</v>
      </c>
      <c r="C7" s="10">
        <v>45443</v>
      </c>
      <c r="D7" t="s">
        <v>45</v>
      </c>
      <c r="E7">
        <v>2</v>
      </c>
      <c r="F7" s="3" t="s">
        <v>180</v>
      </c>
      <c r="G7" t="s">
        <v>184</v>
      </c>
      <c r="H7" t="s">
        <v>186</v>
      </c>
      <c r="I7" t="s">
        <v>191</v>
      </c>
      <c r="J7" t="s">
        <v>192</v>
      </c>
      <c r="K7" t="s">
        <v>193</v>
      </c>
      <c r="L7" t="s">
        <v>57</v>
      </c>
      <c r="M7" t="s">
        <v>58</v>
      </c>
      <c r="N7" s="8">
        <v>93240</v>
      </c>
      <c r="O7" t="s">
        <v>359</v>
      </c>
      <c r="P7" s="11">
        <f>(14526.6*2)</f>
        <v>29053.200000000001</v>
      </c>
      <c r="Q7" t="s">
        <v>359</v>
      </c>
      <c r="R7">
        <v>2</v>
      </c>
      <c r="S7">
        <v>2</v>
      </c>
      <c r="T7">
        <v>2</v>
      </c>
      <c r="U7">
        <v>2</v>
      </c>
      <c r="V7">
        <v>2</v>
      </c>
      <c r="W7">
        <v>2</v>
      </c>
      <c r="X7">
        <v>2</v>
      </c>
      <c r="Y7">
        <v>2</v>
      </c>
      <c r="Z7">
        <v>2</v>
      </c>
      <c r="AA7">
        <v>2</v>
      </c>
      <c r="AB7">
        <v>2</v>
      </c>
      <c r="AC7">
        <v>2</v>
      </c>
      <c r="AD7">
        <v>2</v>
      </c>
      <c r="AE7" t="s">
        <v>360</v>
      </c>
      <c r="AF7" s="10">
        <v>45526</v>
      </c>
      <c r="AG7" s="10">
        <v>45495</v>
      </c>
      <c r="AH7" t="s">
        <v>384</v>
      </c>
    </row>
    <row r="8" spans="1:34" x14ac:dyDescent="0.25">
      <c r="A8">
        <v>2024</v>
      </c>
      <c r="B8" s="10">
        <v>45413</v>
      </c>
      <c r="C8" s="10">
        <v>45443</v>
      </c>
      <c r="D8" t="s">
        <v>46</v>
      </c>
      <c r="E8">
        <v>2</v>
      </c>
      <c r="F8" s="3" t="s">
        <v>181</v>
      </c>
      <c r="G8" t="s">
        <v>183</v>
      </c>
      <c r="H8" t="s">
        <v>187</v>
      </c>
      <c r="I8" t="s">
        <v>194</v>
      </c>
      <c r="J8" t="s">
        <v>190</v>
      </c>
      <c r="K8" t="s">
        <v>195</v>
      </c>
      <c r="L8" t="s">
        <v>56</v>
      </c>
      <c r="M8" t="s">
        <v>59</v>
      </c>
      <c r="N8" s="8">
        <v>80000</v>
      </c>
      <c r="O8" t="s">
        <v>359</v>
      </c>
      <c r="P8" s="11">
        <f t="shared" ref="P8:P13" si="0">(12619*2)</f>
        <v>25238</v>
      </c>
      <c r="Q8" t="s">
        <v>359</v>
      </c>
      <c r="R8">
        <v>3</v>
      </c>
      <c r="S8">
        <v>3</v>
      </c>
      <c r="T8">
        <v>3</v>
      </c>
      <c r="U8">
        <v>3</v>
      </c>
      <c r="V8">
        <v>3</v>
      </c>
      <c r="W8">
        <v>3</v>
      </c>
      <c r="X8">
        <v>3</v>
      </c>
      <c r="Y8">
        <v>3</v>
      </c>
      <c r="Z8">
        <v>3</v>
      </c>
      <c r="AA8">
        <v>3</v>
      </c>
      <c r="AB8">
        <v>3</v>
      </c>
      <c r="AC8">
        <v>3</v>
      </c>
      <c r="AD8">
        <v>3</v>
      </c>
      <c r="AE8" t="s">
        <v>360</v>
      </c>
      <c r="AF8" s="10">
        <v>45526</v>
      </c>
      <c r="AG8" s="10">
        <v>45495</v>
      </c>
      <c r="AH8" t="s">
        <v>384</v>
      </c>
    </row>
    <row r="9" spans="1:34" x14ac:dyDescent="0.25">
      <c r="A9">
        <v>2024</v>
      </c>
      <c r="B9" s="10">
        <v>45413</v>
      </c>
      <c r="C9" s="10">
        <v>45443</v>
      </c>
      <c r="D9" t="s">
        <v>46</v>
      </c>
      <c r="E9">
        <v>2</v>
      </c>
      <c r="F9" s="3" t="s">
        <v>181</v>
      </c>
      <c r="G9" t="s">
        <v>183</v>
      </c>
      <c r="H9" t="s">
        <v>187</v>
      </c>
      <c r="I9" t="s">
        <v>196</v>
      </c>
      <c r="J9" t="s">
        <v>197</v>
      </c>
      <c r="K9" t="s">
        <v>198</v>
      </c>
      <c r="L9" t="s">
        <v>56</v>
      </c>
      <c r="M9" t="s">
        <v>59</v>
      </c>
      <c r="N9" s="8">
        <v>80000</v>
      </c>
      <c r="O9" t="s">
        <v>359</v>
      </c>
      <c r="P9" s="11">
        <f t="shared" si="0"/>
        <v>25238</v>
      </c>
      <c r="Q9" t="s">
        <v>359</v>
      </c>
      <c r="R9">
        <v>4</v>
      </c>
      <c r="S9">
        <v>4</v>
      </c>
      <c r="T9">
        <v>4</v>
      </c>
      <c r="U9">
        <v>4</v>
      </c>
      <c r="V9">
        <v>4</v>
      </c>
      <c r="W9">
        <v>4</v>
      </c>
      <c r="X9">
        <v>4</v>
      </c>
      <c r="Y9">
        <v>4</v>
      </c>
      <c r="Z9">
        <v>4</v>
      </c>
      <c r="AA9">
        <v>4</v>
      </c>
      <c r="AB9">
        <v>4</v>
      </c>
      <c r="AC9">
        <v>4</v>
      </c>
      <c r="AD9">
        <v>4</v>
      </c>
      <c r="AE9" t="s">
        <v>360</v>
      </c>
      <c r="AF9" s="10">
        <v>45526</v>
      </c>
      <c r="AG9" s="10">
        <v>45495</v>
      </c>
      <c r="AH9" t="s">
        <v>384</v>
      </c>
    </row>
    <row r="10" spans="1:34" x14ac:dyDescent="0.25">
      <c r="A10">
        <v>2024</v>
      </c>
      <c r="B10" s="10">
        <v>45413</v>
      </c>
      <c r="C10" s="10">
        <v>45443</v>
      </c>
      <c r="D10" t="s">
        <v>46</v>
      </c>
      <c r="E10">
        <v>2</v>
      </c>
      <c r="F10" s="3" t="s">
        <v>181</v>
      </c>
      <c r="G10" t="s">
        <v>183</v>
      </c>
      <c r="H10" t="s">
        <v>187</v>
      </c>
      <c r="I10" t="s">
        <v>199</v>
      </c>
      <c r="J10" t="s">
        <v>190</v>
      </c>
      <c r="K10" t="s">
        <v>200</v>
      </c>
      <c r="L10" t="s">
        <v>57</v>
      </c>
      <c r="M10" t="s">
        <v>58</v>
      </c>
      <c r="N10" s="8">
        <v>80000</v>
      </c>
      <c r="O10" t="s">
        <v>359</v>
      </c>
      <c r="P10" s="11">
        <f t="shared" si="0"/>
        <v>25238</v>
      </c>
      <c r="Q10" t="s">
        <v>359</v>
      </c>
      <c r="R10">
        <v>5</v>
      </c>
      <c r="S10">
        <v>5</v>
      </c>
      <c r="T10">
        <v>5</v>
      </c>
      <c r="U10">
        <v>5</v>
      </c>
      <c r="V10">
        <v>5</v>
      </c>
      <c r="W10">
        <v>5</v>
      </c>
      <c r="X10">
        <v>5</v>
      </c>
      <c r="Y10">
        <v>5</v>
      </c>
      <c r="Z10">
        <v>5</v>
      </c>
      <c r="AA10">
        <v>5</v>
      </c>
      <c r="AB10">
        <v>5</v>
      </c>
      <c r="AC10">
        <v>5</v>
      </c>
      <c r="AD10">
        <v>5</v>
      </c>
      <c r="AE10" t="s">
        <v>360</v>
      </c>
      <c r="AF10" s="10">
        <v>45526</v>
      </c>
      <c r="AG10" s="10">
        <v>45495</v>
      </c>
      <c r="AH10" t="s">
        <v>384</v>
      </c>
    </row>
    <row r="11" spans="1:34" x14ac:dyDescent="0.25">
      <c r="A11">
        <v>2024</v>
      </c>
      <c r="B11" s="10">
        <v>45413</v>
      </c>
      <c r="C11" s="10">
        <v>45443</v>
      </c>
      <c r="D11" t="s">
        <v>46</v>
      </c>
      <c r="E11">
        <v>2</v>
      </c>
      <c r="F11" s="3" t="s">
        <v>181</v>
      </c>
      <c r="G11" t="s">
        <v>183</v>
      </c>
      <c r="H11" t="s">
        <v>187</v>
      </c>
      <c r="I11" t="s">
        <v>201</v>
      </c>
      <c r="J11" t="s">
        <v>197</v>
      </c>
      <c r="K11" t="s">
        <v>190</v>
      </c>
      <c r="L11" t="s">
        <v>56</v>
      </c>
      <c r="M11" t="s">
        <v>59</v>
      </c>
      <c r="N11" s="8">
        <v>80000</v>
      </c>
      <c r="O11" t="s">
        <v>359</v>
      </c>
      <c r="P11" s="11">
        <f t="shared" si="0"/>
        <v>25238</v>
      </c>
      <c r="Q11" t="s">
        <v>359</v>
      </c>
      <c r="R11">
        <v>6</v>
      </c>
      <c r="S11">
        <v>6</v>
      </c>
      <c r="T11">
        <v>6</v>
      </c>
      <c r="U11">
        <v>6</v>
      </c>
      <c r="V11">
        <v>6</v>
      </c>
      <c r="W11">
        <v>6</v>
      </c>
      <c r="X11">
        <v>6</v>
      </c>
      <c r="Y11">
        <v>6</v>
      </c>
      <c r="Z11">
        <v>6</v>
      </c>
      <c r="AA11">
        <v>6</v>
      </c>
      <c r="AB11">
        <v>6</v>
      </c>
      <c r="AC11">
        <v>6</v>
      </c>
      <c r="AD11">
        <v>6</v>
      </c>
      <c r="AE11" t="s">
        <v>360</v>
      </c>
      <c r="AF11" s="10">
        <v>45526</v>
      </c>
      <c r="AG11" s="10">
        <v>45495</v>
      </c>
      <c r="AH11" t="s">
        <v>384</v>
      </c>
    </row>
    <row r="12" spans="1:34" x14ac:dyDescent="0.25">
      <c r="A12">
        <v>2024</v>
      </c>
      <c r="B12" s="10">
        <v>45413</v>
      </c>
      <c r="C12" s="10">
        <v>45443</v>
      </c>
      <c r="D12" t="s">
        <v>46</v>
      </c>
      <c r="E12">
        <v>2</v>
      </c>
      <c r="F12" s="3" t="s">
        <v>181</v>
      </c>
      <c r="G12" t="s">
        <v>183</v>
      </c>
      <c r="H12" t="s">
        <v>187</v>
      </c>
      <c r="I12" t="s">
        <v>202</v>
      </c>
      <c r="J12" t="s">
        <v>203</v>
      </c>
      <c r="K12" t="s">
        <v>204</v>
      </c>
      <c r="L12" t="s">
        <v>57</v>
      </c>
      <c r="M12" t="s">
        <v>58</v>
      </c>
      <c r="N12" s="8">
        <v>80000</v>
      </c>
      <c r="O12" t="s">
        <v>359</v>
      </c>
      <c r="P12" s="11">
        <f t="shared" si="0"/>
        <v>25238</v>
      </c>
      <c r="Q12" t="s">
        <v>359</v>
      </c>
      <c r="R12">
        <v>7</v>
      </c>
      <c r="S12">
        <v>7</v>
      </c>
      <c r="T12">
        <v>7</v>
      </c>
      <c r="U12">
        <v>7</v>
      </c>
      <c r="V12">
        <v>7</v>
      </c>
      <c r="W12">
        <v>7</v>
      </c>
      <c r="X12">
        <v>7</v>
      </c>
      <c r="Y12">
        <v>7</v>
      </c>
      <c r="Z12">
        <v>7</v>
      </c>
      <c r="AA12">
        <v>7</v>
      </c>
      <c r="AB12">
        <v>7</v>
      </c>
      <c r="AC12">
        <v>7</v>
      </c>
      <c r="AD12">
        <v>7</v>
      </c>
      <c r="AE12" t="s">
        <v>360</v>
      </c>
      <c r="AF12" s="10">
        <v>45526</v>
      </c>
      <c r="AG12" s="10">
        <v>45495</v>
      </c>
      <c r="AH12" t="s">
        <v>384</v>
      </c>
    </row>
    <row r="13" spans="1:34" x14ac:dyDescent="0.25">
      <c r="A13">
        <v>2024</v>
      </c>
      <c r="B13" s="10">
        <v>45413</v>
      </c>
      <c r="C13" s="10">
        <v>45443</v>
      </c>
      <c r="D13" t="s">
        <v>46</v>
      </c>
      <c r="E13">
        <v>2</v>
      </c>
      <c r="F13" s="3" t="s">
        <v>181</v>
      </c>
      <c r="G13" t="s">
        <v>183</v>
      </c>
      <c r="H13" t="s">
        <v>187</v>
      </c>
      <c r="I13" s="5" t="s">
        <v>205</v>
      </c>
      <c r="J13" s="6" t="s">
        <v>206</v>
      </c>
      <c r="K13" s="6" t="s">
        <v>207</v>
      </c>
      <c r="L13" t="s">
        <v>56</v>
      </c>
      <c r="M13" t="s">
        <v>59</v>
      </c>
      <c r="N13" s="8">
        <v>80000</v>
      </c>
      <c r="O13" t="s">
        <v>359</v>
      </c>
      <c r="P13" s="11">
        <f t="shared" si="0"/>
        <v>25238</v>
      </c>
      <c r="Q13" t="s">
        <v>359</v>
      </c>
      <c r="R13">
        <v>8</v>
      </c>
      <c r="S13">
        <v>8</v>
      </c>
      <c r="T13">
        <v>8</v>
      </c>
      <c r="U13">
        <v>8</v>
      </c>
      <c r="V13">
        <v>8</v>
      </c>
      <c r="W13">
        <v>8</v>
      </c>
      <c r="X13">
        <v>8</v>
      </c>
      <c r="Y13">
        <v>8</v>
      </c>
      <c r="Z13">
        <v>8</v>
      </c>
      <c r="AA13">
        <v>8</v>
      </c>
      <c r="AB13">
        <v>8</v>
      </c>
      <c r="AC13">
        <v>8</v>
      </c>
      <c r="AD13">
        <v>8</v>
      </c>
      <c r="AE13" t="s">
        <v>360</v>
      </c>
      <c r="AF13" s="10">
        <v>45526</v>
      </c>
      <c r="AG13" s="10">
        <v>45495</v>
      </c>
      <c r="AH13" t="s">
        <v>384</v>
      </c>
    </row>
    <row r="14" spans="1:34" ht="30" x14ac:dyDescent="0.25">
      <c r="A14">
        <v>2024</v>
      </c>
      <c r="B14" s="10">
        <v>45413</v>
      </c>
      <c r="C14" s="10">
        <v>45443</v>
      </c>
      <c r="D14" t="s">
        <v>53</v>
      </c>
      <c r="E14">
        <v>3</v>
      </c>
      <c r="F14" s="7" t="s">
        <v>388</v>
      </c>
      <c r="G14" s="7" t="s">
        <v>388</v>
      </c>
      <c r="H14" t="s">
        <v>311</v>
      </c>
      <c r="I14" s="5" t="s">
        <v>208</v>
      </c>
      <c r="J14" s="6" t="s">
        <v>209</v>
      </c>
      <c r="K14" s="6" t="s">
        <v>210</v>
      </c>
      <c r="L14" t="s">
        <v>56</v>
      </c>
      <c r="M14" t="s">
        <v>59</v>
      </c>
      <c r="N14" s="8">
        <v>88500</v>
      </c>
      <c r="O14" t="s">
        <v>359</v>
      </c>
      <c r="P14" s="11">
        <f>(11392.2*2)</f>
        <v>22784.400000000001</v>
      </c>
      <c r="Q14" t="s">
        <v>359</v>
      </c>
      <c r="R14">
        <v>9</v>
      </c>
      <c r="S14">
        <v>9</v>
      </c>
      <c r="T14">
        <v>9</v>
      </c>
      <c r="U14">
        <v>9</v>
      </c>
      <c r="V14">
        <v>9</v>
      </c>
      <c r="W14">
        <v>9</v>
      </c>
      <c r="X14">
        <v>9</v>
      </c>
      <c r="Y14">
        <v>9</v>
      </c>
      <c r="Z14">
        <v>9</v>
      </c>
      <c r="AA14">
        <v>9</v>
      </c>
      <c r="AB14">
        <v>9</v>
      </c>
      <c r="AC14">
        <v>9</v>
      </c>
      <c r="AD14">
        <v>9</v>
      </c>
      <c r="AE14" t="s">
        <v>360</v>
      </c>
      <c r="AF14" s="10">
        <v>45526</v>
      </c>
      <c r="AG14" s="10">
        <v>45495</v>
      </c>
      <c r="AH14" t="s">
        <v>384</v>
      </c>
    </row>
    <row r="15" spans="1:34" ht="30" x14ac:dyDescent="0.25">
      <c r="A15">
        <v>2024</v>
      </c>
      <c r="B15" s="10">
        <v>45413</v>
      </c>
      <c r="C15" s="10">
        <v>45443</v>
      </c>
      <c r="D15" t="s">
        <v>53</v>
      </c>
      <c r="E15">
        <v>5</v>
      </c>
      <c r="F15" s="7" t="s">
        <v>328</v>
      </c>
      <c r="G15" s="7" t="s">
        <v>328</v>
      </c>
      <c r="H15" t="s">
        <v>312</v>
      </c>
      <c r="I15" s="5" t="s">
        <v>211</v>
      </c>
      <c r="J15" s="6" t="s">
        <v>212</v>
      </c>
      <c r="K15" s="6" t="s">
        <v>213</v>
      </c>
      <c r="L15" t="s">
        <v>56</v>
      </c>
      <c r="M15" t="s">
        <v>59</v>
      </c>
      <c r="N15" s="8">
        <v>83036.08</v>
      </c>
      <c r="O15" t="s">
        <v>359</v>
      </c>
      <c r="P15" s="11">
        <f>(10150.2*2)</f>
        <v>20300.400000000001</v>
      </c>
      <c r="Q15" t="s">
        <v>359</v>
      </c>
      <c r="R15">
        <v>10</v>
      </c>
      <c r="S15">
        <v>10</v>
      </c>
      <c r="T15">
        <v>10</v>
      </c>
      <c r="U15">
        <v>10</v>
      </c>
      <c r="V15">
        <v>10</v>
      </c>
      <c r="W15">
        <v>10</v>
      </c>
      <c r="X15">
        <v>10</v>
      </c>
      <c r="Y15">
        <v>10</v>
      </c>
      <c r="Z15">
        <v>10</v>
      </c>
      <c r="AA15">
        <v>10</v>
      </c>
      <c r="AB15">
        <v>10</v>
      </c>
      <c r="AC15">
        <v>10</v>
      </c>
      <c r="AD15">
        <v>10</v>
      </c>
      <c r="AE15" t="s">
        <v>360</v>
      </c>
      <c r="AF15" s="10">
        <v>45526</v>
      </c>
      <c r="AG15" s="10">
        <v>45495</v>
      </c>
      <c r="AH15" t="s">
        <v>384</v>
      </c>
    </row>
    <row r="16" spans="1:34" ht="30" x14ac:dyDescent="0.25">
      <c r="A16">
        <v>2024</v>
      </c>
      <c r="B16" s="10">
        <v>45413</v>
      </c>
      <c r="C16" s="10">
        <v>45443</v>
      </c>
      <c r="D16" t="s">
        <v>53</v>
      </c>
      <c r="E16">
        <v>3</v>
      </c>
      <c r="F16" s="7" t="s">
        <v>389</v>
      </c>
      <c r="G16" s="7" t="s">
        <v>389</v>
      </c>
      <c r="H16" t="s">
        <v>313</v>
      </c>
      <c r="I16" s="5" t="s">
        <v>214</v>
      </c>
      <c r="J16" s="6" t="s">
        <v>215</v>
      </c>
      <c r="K16" s="6" t="s">
        <v>216</v>
      </c>
      <c r="L16" t="s">
        <v>57</v>
      </c>
      <c r="M16" t="s">
        <v>58</v>
      </c>
      <c r="N16" s="8">
        <v>88500</v>
      </c>
      <c r="O16" t="s">
        <v>359</v>
      </c>
      <c r="P16" s="11">
        <f>(11392.2*2)</f>
        <v>22784.400000000001</v>
      </c>
      <c r="Q16" t="s">
        <v>359</v>
      </c>
      <c r="R16">
        <v>11</v>
      </c>
      <c r="S16">
        <v>11</v>
      </c>
      <c r="T16">
        <v>11</v>
      </c>
      <c r="U16">
        <v>11</v>
      </c>
      <c r="V16">
        <v>11</v>
      </c>
      <c r="W16">
        <v>11</v>
      </c>
      <c r="X16">
        <v>11</v>
      </c>
      <c r="Y16">
        <v>11</v>
      </c>
      <c r="Z16">
        <v>11</v>
      </c>
      <c r="AA16">
        <v>11</v>
      </c>
      <c r="AB16">
        <v>11</v>
      </c>
      <c r="AC16">
        <v>11</v>
      </c>
      <c r="AD16">
        <v>11</v>
      </c>
      <c r="AE16" t="s">
        <v>360</v>
      </c>
      <c r="AF16" s="10">
        <v>45526</v>
      </c>
      <c r="AG16" s="10">
        <v>45495</v>
      </c>
      <c r="AH16" t="s">
        <v>384</v>
      </c>
    </row>
    <row r="17" spans="1:34" ht="45" x14ac:dyDescent="0.25">
      <c r="A17">
        <v>2024</v>
      </c>
      <c r="B17" s="10">
        <v>45413</v>
      </c>
      <c r="C17" s="10">
        <v>45443</v>
      </c>
      <c r="D17" t="s">
        <v>53</v>
      </c>
      <c r="E17">
        <v>4</v>
      </c>
      <c r="F17" s="7" t="s">
        <v>351</v>
      </c>
      <c r="G17" s="7" t="s">
        <v>351</v>
      </c>
      <c r="H17" t="s">
        <v>352</v>
      </c>
      <c r="I17" s="6" t="s">
        <v>217</v>
      </c>
      <c r="J17" s="6" t="s">
        <v>218</v>
      </c>
      <c r="K17" s="6" t="s">
        <v>219</v>
      </c>
      <c r="L17" s="6" t="s">
        <v>57</v>
      </c>
      <c r="M17" s="6" t="s">
        <v>58</v>
      </c>
      <c r="N17" s="8">
        <v>56837.599999999999</v>
      </c>
      <c r="O17" t="s">
        <v>359</v>
      </c>
      <c r="P17" s="11">
        <f>(7712*2)</f>
        <v>15424</v>
      </c>
      <c r="Q17" t="s">
        <v>359</v>
      </c>
      <c r="R17">
        <v>12</v>
      </c>
      <c r="S17">
        <v>12</v>
      </c>
      <c r="T17">
        <v>12</v>
      </c>
      <c r="U17">
        <v>12</v>
      </c>
      <c r="V17">
        <v>12</v>
      </c>
      <c r="W17">
        <v>12</v>
      </c>
      <c r="X17">
        <v>12</v>
      </c>
      <c r="Y17">
        <v>12</v>
      </c>
      <c r="Z17">
        <v>12</v>
      </c>
      <c r="AA17">
        <v>12</v>
      </c>
      <c r="AB17">
        <v>12</v>
      </c>
      <c r="AC17">
        <v>12</v>
      </c>
      <c r="AD17">
        <v>12</v>
      </c>
      <c r="AE17" t="s">
        <v>360</v>
      </c>
      <c r="AF17" s="10">
        <v>45526</v>
      </c>
      <c r="AG17" s="10">
        <v>45495</v>
      </c>
      <c r="AH17" t="s">
        <v>384</v>
      </c>
    </row>
    <row r="18" spans="1:34" ht="45" x14ac:dyDescent="0.25">
      <c r="A18">
        <v>2024</v>
      </c>
      <c r="B18" s="10">
        <v>45413</v>
      </c>
      <c r="C18" s="10">
        <v>45443</v>
      </c>
      <c r="D18" t="s">
        <v>53</v>
      </c>
      <c r="E18">
        <v>4</v>
      </c>
      <c r="F18" s="7" t="s">
        <v>329</v>
      </c>
      <c r="G18" s="7" t="s">
        <v>329</v>
      </c>
      <c r="H18" t="s">
        <v>352</v>
      </c>
      <c r="I18" t="s">
        <v>220</v>
      </c>
      <c r="J18" t="s">
        <v>221</v>
      </c>
      <c r="K18" t="s">
        <v>222</v>
      </c>
      <c r="L18" t="s">
        <v>57</v>
      </c>
      <c r="M18" t="s">
        <v>58</v>
      </c>
      <c r="N18" s="8">
        <v>39220</v>
      </c>
      <c r="O18" t="s">
        <v>359</v>
      </c>
      <c r="P18" s="11">
        <f>(6002*2)</f>
        <v>12004</v>
      </c>
      <c r="Q18" t="s">
        <v>359</v>
      </c>
      <c r="R18">
        <v>13</v>
      </c>
      <c r="S18">
        <v>13</v>
      </c>
      <c r="T18">
        <v>13</v>
      </c>
      <c r="U18">
        <v>13</v>
      </c>
      <c r="V18">
        <v>13</v>
      </c>
      <c r="W18">
        <v>13</v>
      </c>
      <c r="X18">
        <v>13</v>
      </c>
      <c r="Y18">
        <v>13</v>
      </c>
      <c r="Z18">
        <v>13</v>
      </c>
      <c r="AA18">
        <v>13</v>
      </c>
      <c r="AB18">
        <v>13</v>
      </c>
      <c r="AC18">
        <v>13</v>
      </c>
      <c r="AD18">
        <v>13</v>
      </c>
      <c r="AE18" t="s">
        <v>360</v>
      </c>
      <c r="AF18" s="10">
        <v>45526</v>
      </c>
      <c r="AG18" s="10">
        <v>45495</v>
      </c>
      <c r="AH18" t="s">
        <v>384</v>
      </c>
    </row>
    <row r="19" spans="1:34" ht="45" x14ac:dyDescent="0.25">
      <c r="A19">
        <v>2024</v>
      </c>
      <c r="B19" s="10">
        <v>45413</v>
      </c>
      <c r="C19" s="10">
        <v>45443</v>
      </c>
      <c r="D19" t="s">
        <v>53</v>
      </c>
      <c r="E19">
        <v>5</v>
      </c>
      <c r="F19" s="7" t="s">
        <v>353</v>
      </c>
      <c r="G19" s="7" t="s">
        <v>353</v>
      </c>
      <c r="H19" s="7" t="s">
        <v>330</v>
      </c>
      <c r="I19" t="s">
        <v>225</v>
      </c>
      <c r="J19" t="s">
        <v>198</v>
      </c>
      <c r="K19" t="s">
        <v>226</v>
      </c>
      <c r="L19" t="s">
        <v>57</v>
      </c>
      <c r="M19" t="s">
        <v>58</v>
      </c>
      <c r="N19" s="8">
        <v>60912.88</v>
      </c>
      <c r="O19" t="s">
        <v>359</v>
      </c>
      <c r="P19" s="11">
        <f>(8024.4*2)</f>
        <v>16048.8</v>
      </c>
      <c r="Q19" t="s">
        <v>359</v>
      </c>
      <c r="R19">
        <v>14</v>
      </c>
      <c r="S19">
        <v>14</v>
      </c>
      <c r="T19">
        <v>14</v>
      </c>
      <c r="U19">
        <v>14</v>
      </c>
      <c r="V19">
        <v>14</v>
      </c>
      <c r="W19">
        <v>14</v>
      </c>
      <c r="X19">
        <v>14</v>
      </c>
      <c r="Y19">
        <v>14</v>
      </c>
      <c r="Z19">
        <v>14</v>
      </c>
      <c r="AA19">
        <v>14</v>
      </c>
      <c r="AB19">
        <v>14</v>
      </c>
      <c r="AC19">
        <v>14</v>
      </c>
      <c r="AD19">
        <v>14</v>
      </c>
      <c r="AE19" t="s">
        <v>360</v>
      </c>
      <c r="AF19" s="10">
        <v>45526</v>
      </c>
      <c r="AG19" s="10">
        <v>45495</v>
      </c>
      <c r="AH19" t="s">
        <v>384</v>
      </c>
    </row>
    <row r="20" spans="1:34" ht="30" x14ac:dyDescent="0.25">
      <c r="A20">
        <v>2024</v>
      </c>
      <c r="B20" s="10">
        <v>45413</v>
      </c>
      <c r="C20" s="10">
        <v>45443</v>
      </c>
      <c r="D20" t="s">
        <v>53</v>
      </c>
      <c r="E20">
        <v>4</v>
      </c>
      <c r="F20" s="7" t="s">
        <v>331</v>
      </c>
      <c r="G20" s="7" t="s">
        <v>331</v>
      </c>
      <c r="H20" t="s">
        <v>314</v>
      </c>
      <c r="I20" t="s">
        <v>227</v>
      </c>
      <c r="J20" t="s">
        <v>228</v>
      </c>
      <c r="K20" t="s">
        <v>229</v>
      </c>
      <c r="L20" t="s">
        <v>57</v>
      </c>
      <c r="M20" t="s">
        <v>58</v>
      </c>
      <c r="N20" s="8">
        <v>38340</v>
      </c>
      <c r="O20" t="s">
        <v>359</v>
      </c>
      <c r="P20" s="11">
        <f>(5015*2)</f>
        <v>10030</v>
      </c>
      <c r="Q20" t="s">
        <v>359</v>
      </c>
      <c r="R20">
        <v>15</v>
      </c>
      <c r="S20">
        <v>15</v>
      </c>
      <c r="T20">
        <v>15</v>
      </c>
      <c r="U20">
        <v>15</v>
      </c>
      <c r="V20">
        <v>15</v>
      </c>
      <c r="W20">
        <v>15</v>
      </c>
      <c r="X20">
        <v>15</v>
      </c>
      <c r="Y20">
        <v>15</v>
      </c>
      <c r="Z20">
        <v>15</v>
      </c>
      <c r="AA20">
        <v>15</v>
      </c>
      <c r="AB20">
        <v>15</v>
      </c>
      <c r="AC20">
        <v>15</v>
      </c>
      <c r="AD20">
        <v>15</v>
      </c>
      <c r="AE20" t="s">
        <v>360</v>
      </c>
      <c r="AF20" s="10">
        <v>45526</v>
      </c>
      <c r="AG20" s="10">
        <v>45495</v>
      </c>
      <c r="AH20" t="s">
        <v>384</v>
      </c>
    </row>
    <row r="21" spans="1:34" ht="30" x14ac:dyDescent="0.25">
      <c r="A21">
        <v>2024</v>
      </c>
      <c r="B21" s="10">
        <v>45413</v>
      </c>
      <c r="C21" s="10">
        <v>45443</v>
      </c>
      <c r="D21" t="s">
        <v>53</v>
      </c>
      <c r="E21">
        <v>5</v>
      </c>
      <c r="F21" s="7" t="s">
        <v>328</v>
      </c>
      <c r="G21" s="7" t="s">
        <v>328</v>
      </c>
      <c r="H21" t="s">
        <v>315</v>
      </c>
      <c r="I21" t="s">
        <v>230</v>
      </c>
      <c r="J21" t="s">
        <v>231</v>
      </c>
      <c r="K21" t="s">
        <v>232</v>
      </c>
      <c r="L21" t="s">
        <v>56</v>
      </c>
      <c r="M21" t="s">
        <v>59</v>
      </c>
      <c r="N21" s="8">
        <v>83036.08</v>
      </c>
      <c r="O21" t="s">
        <v>359</v>
      </c>
      <c r="P21" s="11">
        <f>(8702.8*2)</f>
        <v>17405.599999999999</v>
      </c>
      <c r="Q21" t="s">
        <v>359</v>
      </c>
      <c r="R21">
        <v>16</v>
      </c>
      <c r="S21">
        <v>16</v>
      </c>
      <c r="T21">
        <v>16</v>
      </c>
      <c r="U21">
        <v>16</v>
      </c>
      <c r="V21">
        <v>16</v>
      </c>
      <c r="W21">
        <v>16</v>
      </c>
      <c r="X21">
        <v>16</v>
      </c>
      <c r="Y21">
        <v>16</v>
      </c>
      <c r="Z21">
        <v>16</v>
      </c>
      <c r="AA21">
        <v>16</v>
      </c>
      <c r="AB21">
        <v>16</v>
      </c>
      <c r="AC21">
        <v>16</v>
      </c>
      <c r="AD21">
        <v>16</v>
      </c>
      <c r="AE21" t="s">
        <v>360</v>
      </c>
      <c r="AF21" s="10">
        <v>45526</v>
      </c>
      <c r="AG21" s="10">
        <v>45495</v>
      </c>
      <c r="AH21" t="s">
        <v>384</v>
      </c>
    </row>
    <row r="22" spans="1:34" x14ac:dyDescent="0.25">
      <c r="A22">
        <v>2024</v>
      </c>
      <c r="B22" s="10">
        <v>45413</v>
      </c>
      <c r="C22" s="10">
        <v>45443</v>
      </c>
      <c r="D22" t="s">
        <v>53</v>
      </c>
      <c r="E22">
        <v>4</v>
      </c>
      <c r="F22" s="7" t="s">
        <v>332</v>
      </c>
      <c r="G22" s="7" t="s">
        <v>332</v>
      </c>
      <c r="H22" t="s">
        <v>315</v>
      </c>
      <c r="I22" t="s">
        <v>233</v>
      </c>
      <c r="J22" t="s">
        <v>234</v>
      </c>
      <c r="K22" t="s">
        <v>235</v>
      </c>
      <c r="L22" t="s">
        <v>57</v>
      </c>
      <c r="M22" t="s">
        <v>58</v>
      </c>
      <c r="N22" s="8">
        <v>83182.75</v>
      </c>
      <c r="O22" t="s">
        <v>359</v>
      </c>
      <c r="P22" s="11">
        <f>(11038.4*2)</f>
        <v>22076.799999999999</v>
      </c>
      <c r="Q22" t="s">
        <v>359</v>
      </c>
      <c r="R22">
        <v>17</v>
      </c>
      <c r="S22">
        <v>17</v>
      </c>
      <c r="T22">
        <v>17</v>
      </c>
      <c r="U22">
        <v>17</v>
      </c>
      <c r="V22">
        <v>17</v>
      </c>
      <c r="W22">
        <v>17</v>
      </c>
      <c r="X22">
        <v>17</v>
      </c>
      <c r="Y22">
        <v>17</v>
      </c>
      <c r="Z22">
        <v>17</v>
      </c>
      <c r="AA22">
        <v>17</v>
      </c>
      <c r="AB22">
        <v>17</v>
      </c>
      <c r="AC22">
        <v>17</v>
      </c>
      <c r="AD22">
        <v>17</v>
      </c>
      <c r="AE22" t="s">
        <v>360</v>
      </c>
      <c r="AF22" s="10">
        <v>45526</v>
      </c>
      <c r="AG22" s="10">
        <v>45495</v>
      </c>
      <c r="AH22" t="s">
        <v>384</v>
      </c>
    </row>
    <row r="23" spans="1:34" ht="30" x14ac:dyDescent="0.25">
      <c r="A23">
        <v>2024</v>
      </c>
      <c r="B23" s="10">
        <v>45413</v>
      </c>
      <c r="C23" s="10">
        <v>45443</v>
      </c>
      <c r="D23" t="s">
        <v>53</v>
      </c>
      <c r="E23">
        <v>5</v>
      </c>
      <c r="F23" s="7" t="s">
        <v>328</v>
      </c>
      <c r="G23" s="7" t="s">
        <v>328</v>
      </c>
      <c r="H23" t="s">
        <v>315</v>
      </c>
      <c r="I23" t="s">
        <v>236</v>
      </c>
      <c r="J23" t="s">
        <v>206</v>
      </c>
      <c r="K23" t="s">
        <v>235</v>
      </c>
      <c r="L23" t="s">
        <v>57</v>
      </c>
      <c r="M23" t="s">
        <v>58</v>
      </c>
      <c r="N23" s="8">
        <v>83036.08</v>
      </c>
      <c r="O23" t="s">
        <v>359</v>
      </c>
      <c r="P23" s="11">
        <f>(10150*2)</f>
        <v>20300</v>
      </c>
      <c r="Q23" t="s">
        <v>359</v>
      </c>
      <c r="R23">
        <v>18</v>
      </c>
      <c r="S23">
        <v>18</v>
      </c>
      <c r="T23">
        <v>18</v>
      </c>
      <c r="U23">
        <v>18</v>
      </c>
      <c r="V23">
        <v>18</v>
      </c>
      <c r="W23">
        <v>18</v>
      </c>
      <c r="X23">
        <v>18</v>
      </c>
      <c r="Y23">
        <v>18</v>
      </c>
      <c r="Z23">
        <v>18</v>
      </c>
      <c r="AA23">
        <v>18</v>
      </c>
      <c r="AB23">
        <v>18</v>
      </c>
      <c r="AC23">
        <v>18</v>
      </c>
      <c r="AD23">
        <v>18</v>
      </c>
      <c r="AE23" t="s">
        <v>360</v>
      </c>
      <c r="AF23" s="10">
        <v>45526</v>
      </c>
      <c r="AG23" s="10">
        <v>45495</v>
      </c>
      <c r="AH23" t="s">
        <v>384</v>
      </c>
    </row>
    <row r="24" spans="1:34" ht="45" x14ac:dyDescent="0.25">
      <c r="A24">
        <v>2024</v>
      </c>
      <c r="B24" s="10">
        <v>45413</v>
      </c>
      <c r="C24" s="10">
        <v>45443</v>
      </c>
      <c r="D24" t="s">
        <v>53</v>
      </c>
      <c r="E24">
        <v>4</v>
      </c>
      <c r="F24" s="7" t="s">
        <v>333</v>
      </c>
      <c r="G24" s="7" t="s">
        <v>333</v>
      </c>
      <c r="H24" t="s">
        <v>316</v>
      </c>
      <c r="I24" t="s">
        <v>237</v>
      </c>
      <c r="J24" t="s">
        <v>238</v>
      </c>
      <c r="K24" t="s">
        <v>239</v>
      </c>
      <c r="L24" t="s">
        <v>56</v>
      </c>
      <c r="M24" t="s">
        <v>59</v>
      </c>
      <c r="N24" s="8">
        <v>47960.160000000003</v>
      </c>
      <c r="O24" t="s">
        <v>359</v>
      </c>
      <c r="P24" s="11">
        <f>(7057.2*2)</f>
        <v>14114.4</v>
      </c>
      <c r="Q24" t="s">
        <v>359</v>
      </c>
      <c r="R24">
        <v>19</v>
      </c>
      <c r="S24">
        <v>19</v>
      </c>
      <c r="T24">
        <v>19</v>
      </c>
      <c r="U24">
        <v>19</v>
      </c>
      <c r="V24">
        <v>19</v>
      </c>
      <c r="W24">
        <v>19</v>
      </c>
      <c r="X24">
        <v>19</v>
      </c>
      <c r="Y24">
        <v>19</v>
      </c>
      <c r="Z24">
        <v>19</v>
      </c>
      <c r="AA24">
        <v>19</v>
      </c>
      <c r="AB24">
        <v>19</v>
      </c>
      <c r="AC24">
        <v>19</v>
      </c>
      <c r="AD24">
        <v>19</v>
      </c>
      <c r="AE24" t="s">
        <v>360</v>
      </c>
      <c r="AF24" s="10">
        <v>45526</v>
      </c>
      <c r="AG24" s="10">
        <v>45495</v>
      </c>
      <c r="AH24" t="s">
        <v>384</v>
      </c>
    </row>
    <row r="25" spans="1:34" ht="30" x14ac:dyDescent="0.25">
      <c r="A25">
        <v>2024</v>
      </c>
      <c r="B25" s="10">
        <v>45413</v>
      </c>
      <c r="C25" s="10">
        <v>45443</v>
      </c>
      <c r="D25" t="s">
        <v>53</v>
      </c>
      <c r="E25">
        <v>5</v>
      </c>
      <c r="F25" s="7" t="s">
        <v>334</v>
      </c>
      <c r="G25" s="7" t="s">
        <v>334</v>
      </c>
      <c r="H25" t="s">
        <v>186</v>
      </c>
      <c r="I25" t="s">
        <v>240</v>
      </c>
      <c r="J25" t="s">
        <v>241</v>
      </c>
      <c r="K25" t="s">
        <v>242</v>
      </c>
      <c r="L25" t="s">
        <v>57</v>
      </c>
      <c r="M25" t="s">
        <v>58</v>
      </c>
      <c r="N25" s="8">
        <v>44500.44</v>
      </c>
      <c r="O25" t="s">
        <v>359</v>
      </c>
      <c r="P25" s="11">
        <f>(6609*2)</f>
        <v>13218</v>
      </c>
      <c r="Q25" t="s">
        <v>359</v>
      </c>
      <c r="R25">
        <v>20</v>
      </c>
      <c r="S25">
        <v>20</v>
      </c>
      <c r="T25">
        <v>20</v>
      </c>
      <c r="U25">
        <v>20</v>
      </c>
      <c r="V25">
        <v>20</v>
      </c>
      <c r="W25">
        <v>20</v>
      </c>
      <c r="X25">
        <v>20</v>
      </c>
      <c r="Y25">
        <v>20</v>
      </c>
      <c r="Z25">
        <v>20</v>
      </c>
      <c r="AA25">
        <v>20</v>
      </c>
      <c r="AB25">
        <v>20</v>
      </c>
      <c r="AC25">
        <v>20</v>
      </c>
      <c r="AD25">
        <v>20</v>
      </c>
      <c r="AE25" t="s">
        <v>360</v>
      </c>
      <c r="AF25" s="10">
        <v>45526</v>
      </c>
      <c r="AG25" s="10">
        <v>45495</v>
      </c>
      <c r="AH25" t="s">
        <v>384</v>
      </c>
    </row>
    <row r="26" spans="1:34" ht="45" x14ac:dyDescent="0.25">
      <c r="A26">
        <v>2024</v>
      </c>
      <c r="B26" s="10">
        <v>45413</v>
      </c>
      <c r="C26" s="10">
        <v>45443</v>
      </c>
      <c r="D26" t="s">
        <v>53</v>
      </c>
      <c r="E26">
        <v>3</v>
      </c>
      <c r="F26" s="7" t="s">
        <v>335</v>
      </c>
      <c r="G26" s="7" t="s">
        <v>335</v>
      </c>
      <c r="H26" t="s">
        <v>317</v>
      </c>
      <c r="I26" t="s">
        <v>243</v>
      </c>
      <c r="J26" t="s">
        <v>198</v>
      </c>
      <c r="K26" t="s">
        <v>244</v>
      </c>
      <c r="L26" t="s">
        <v>57</v>
      </c>
      <c r="M26" t="s">
        <v>58</v>
      </c>
      <c r="N26" s="8">
        <v>88500</v>
      </c>
      <c r="O26" t="s">
        <v>359</v>
      </c>
      <c r="P26" s="11">
        <f>(11392.2*2)</f>
        <v>22784.400000000001</v>
      </c>
      <c r="Q26" t="s">
        <v>359</v>
      </c>
      <c r="R26">
        <v>21</v>
      </c>
      <c r="S26">
        <v>21</v>
      </c>
      <c r="T26">
        <v>21</v>
      </c>
      <c r="U26">
        <v>21</v>
      </c>
      <c r="V26">
        <v>21</v>
      </c>
      <c r="W26">
        <v>21</v>
      </c>
      <c r="X26">
        <v>21</v>
      </c>
      <c r="Y26">
        <v>21</v>
      </c>
      <c r="Z26">
        <v>21</v>
      </c>
      <c r="AA26">
        <v>21</v>
      </c>
      <c r="AB26">
        <v>21</v>
      </c>
      <c r="AC26">
        <v>21</v>
      </c>
      <c r="AD26">
        <v>21</v>
      </c>
      <c r="AE26" t="s">
        <v>360</v>
      </c>
      <c r="AF26" s="10">
        <v>45526</v>
      </c>
      <c r="AG26" s="10">
        <v>45495</v>
      </c>
      <c r="AH26" t="s">
        <v>384</v>
      </c>
    </row>
    <row r="27" spans="1:34" x14ac:dyDescent="0.25">
      <c r="A27">
        <v>2024</v>
      </c>
      <c r="B27" s="10">
        <v>45413</v>
      </c>
      <c r="C27" s="10">
        <v>45443</v>
      </c>
      <c r="D27" t="s">
        <v>53</v>
      </c>
      <c r="E27">
        <v>6</v>
      </c>
      <c r="F27" s="7" t="s">
        <v>354</v>
      </c>
      <c r="G27" s="7" t="s">
        <v>354</v>
      </c>
      <c r="H27" t="s">
        <v>318</v>
      </c>
      <c r="I27" t="s">
        <v>245</v>
      </c>
      <c r="J27" t="s">
        <v>189</v>
      </c>
      <c r="K27" t="s">
        <v>246</v>
      </c>
      <c r="L27" t="s">
        <v>57</v>
      </c>
      <c r="M27" t="s">
        <v>58</v>
      </c>
      <c r="N27" s="8">
        <v>38340</v>
      </c>
      <c r="O27" t="s">
        <v>359</v>
      </c>
      <c r="P27" s="11">
        <f>(5015*2)</f>
        <v>10030</v>
      </c>
      <c r="Q27" t="s">
        <v>359</v>
      </c>
      <c r="R27">
        <v>22</v>
      </c>
      <c r="S27">
        <v>22</v>
      </c>
      <c r="T27">
        <v>22</v>
      </c>
      <c r="U27">
        <v>22</v>
      </c>
      <c r="V27">
        <v>22</v>
      </c>
      <c r="W27">
        <v>22</v>
      </c>
      <c r="X27">
        <v>22</v>
      </c>
      <c r="Y27">
        <v>22</v>
      </c>
      <c r="Z27">
        <v>22</v>
      </c>
      <c r="AA27">
        <v>22</v>
      </c>
      <c r="AB27">
        <v>22</v>
      </c>
      <c r="AC27">
        <v>22</v>
      </c>
      <c r="AD27">
        <v>22</v>
      </c>
      <c r="AE27" t="s">
        <v>360</v>
      </c>
      <c r="AF27" s="10">
        <v>45526</v>
      </c>
      <c r="AG27" s="10">
        <v>45495</v>
      </c>
      <c r="AH27" t="s">
        <v>384</v>
      </c>
    </row>
    <row r="28" spans="1:34" ht="45" x14ac:dyDescent="0.25">
      <c r="A28">
        <v>2024</v>
      </c>
      <c r="B28" s="10">
        <v>45413</v>
      </c>
      <c r="C28" s="10">
        <v>45443</v>
      </c>
      <c r="D28" t="s">
        <v>53</v>
      </c>
      <c r="E28">
        <v>5</v>
      </c>
      <c r="F28" s="7" t="s">
        <v>355</v>
      </c>
      <c r="G28" s="7" t="s">
        <v>355</v>
      </c>
      <c r="H28" t="s">
        <v>317</v>
      </c>
      <c r="I28" t="s">
        <v>247</v>
      </c>
      <c r="J28" t="s">
        <v>248</v>
      </c>
      <c r="K28" t="s">
        <v>248</v>
      </c>
      <c r="L28" t="s">
        <v>57</v>
      </c>
      <c r="M28" t="s">
        <v>58</v>
      </c>
      <c r="N28" s="8">
        <v>65033.48</v>
      </c>
      <c r="O28" t="s">
        <v>359</v>
      </c>
      <c r="P28" s="11">
        <f>(8814.8*2)</f>
        <v>17629.599999999999</v>
      </c>
      <c r="Q28" t="s">
        <v>359</v>
      </c>
      <c r="R28">
        <v>23</v>
      </c>
      <c r="S28">
        <v>23</v>
      </c>
      <c r="T28">
        <v>23</v>
      </c>
      <c r="U28">
        <v>23</v>
      </c>
      <c r="V28">
        <v>23</v>
      </c>
      <c r="W28">
        <v>23</v>
      </c>
      <c r="X28">
        <v>23</v>
      </c>
      <c r="Y28">
        <v>23</v>
      </c>
      <c r="Z28">
        <v>23</v>
      </c>
      <c r="AA28">
        <v>23</v>
      </c>
      <c r="AB28">
        <v>23</v>
      </c>
      <c r="AC28">
        <v>23</v>
      </c>
      <c r="AD28">
        <v>23</v>
      </c>
      <c r="AE28" t="s">
        <v>360</v>
      </c>
      <c r="AF28" s="10">
        <v>45526</v>
      </c>
      <c r="AG28" s="10">
        <v>45495</v>
      </c>
      <c r="AH28" t="s">
        <v>384</v>
      </c>
    </row>
    <row r="29" spans="1:34" ht="45" x14ac:dyDescent="0.25">
      <c r="A29">
        <v>2024</v>
      </c>
      <c r="B29" s="10">
        <v>45413</v>
      </c>
      <c r="C29" s="10">
        <v>45443</v>
      </c>
      <c r="D29" t="s">
        <v>53</v>
      </c>
      <c r="E29">
        <v>4</v>
      </c>
      <c r="F29" s="7" t="s">
        <v>336</v>
      </c>
      <c r="G29" s="7" t="s">
        <v>336</v>
      </c>
      <c r="H29" t="s">
        <v>319</v>
      </c>
      <c r="I29" t="s">
        <v>249</v>
      </c>
      <c r="J29" t="s">
        <v>250</v>
      </c>
      <c r="K29" t="s">
        <v>250</v>
      </c>
      <c r="L29" t="s">
        <v>57</v>
      </c>
      <c r="M29" t="s">
        <v>58</v>
      </c>
      <c r="N29" s="8">
        <v>69118.62</v>
      </c>
      <c r="O29" t="s">
        <v>359</v>
      </c>
      <c r="P29" s="11">
        <f>(9910.6*2)</f>
        <v>19821.2</v>
      </c>
      <c r="Q29" t="s">
        <v>359</v>
      </c>
      <c r="R29">
        <v>24</v>
      </c>
      <c r="S29">
        <v>24</v>
      </c>
      <c r="T29">
        <v>24</v>
      </c>
      <c r="U29">
        <v>24</v>
      </c>
      <c r="V29">
        <v>24</v>
      </c>
      <c r="W29">
        <v>24</v>
      </c>
      <c r="X29">
        <v>24</v>
      </c>
      <c r="Y29">
        <v>24</v>
      </c>
      <c r="Z29">
        <v>24</v>
      </c>
      <c r="AA29">
        <v>24</v>
      </c>
      <c r="AB29">
        <v>24</v>
      </c>
      <c r="AC29">
        <v>24</v>
      </c>
      <c r="AD29">
        <v>24</v>
      </c>
      <c r="AE29" t="s">
        <v>360</v>
      </c>
      <c r="AF29" s="10">
        <v>45526</v>
      </c>
      <c r="AG29" s="10">
        <v>45495</v>
      </c>
      <c r="AH29" t="s">
        <v>384</v>
      </c>
    </row>
    <row r="30" spans="1:34" x14ac:dyDescent="0.25">
      <c r="A30">
        <v>2024</v>
      </c>
      <c r="B30" s="10">
        <v>45413</v>
      </c>
      <c r="C30" s="10">
        <v>45443</v>
      </c>
      <c r="D30" t="s">
        <v>53</v>
      </c>
      <c r="E30">
        <v>4</v>
      </c>
      <c r="F30" s="7" t="s">
        <v>337</v>
      </c>
      <c r="G30" s="7" t="s">
        <v>337</v>
      </c>
      <c r="H30" t="s">
        <v>186</v>
      </c>
      <c r="I30" t="s">
        <v>251</v>
      </c>
      <c r="J30" t="s">
        <v>252</v>
      </c>
      <c r="K30" t="s">
        <v>253</v>
      </c>
      <c r="L30" t="s">
        <v>57</v>
      </c>
      <c r="M30" t="s">
        <v>58</v>
      </c>
      <c r="N30" s="8">
        <v>41567.839999999997</v>
      </c>
      <c r="O30" t="s">
        <v>359</v>
      </c>
      <c r="P30" s="11">
        <f>(6218.8*2)</f>
        <v>12437.6</v>
      </c>
      <c r="Q30" t="s">
        <v>359</v>
      </c>
      <c r="R30">
        <v>25</v>
      </c>
      <c r="S30">
        <v>25</v>
      </c>
      <c r="T30">
        <v>25</v>
      </c>
      <c r="U30">
        <v>25</v>
      </c>
      <c r="V30">
        <v>25</v>
      </c>
      <c r="W30">
        <v>25</v>
      </c>
      <c r="X30">
        <v>25</v>
      </c>
      <c r="Y30">
        <v>25</v>
      </c>
      <c r="Z30">
        <v>25</v>
      </c>
      <c r="AA30">
        <v>25</v>
      </c>
      <c r="AB30">
        <v>25</v>
      </c>
      <c r="AC30">
        <v>25</v>
      </c>
      <c r="AD30">
        <v>25</v>
      </c>
      <c r="AE30" t="s">
        <v>360</v>
      </c>
      <c r="AF30" s="10">
        <v>45526</v>
      </c>
      <c r="AG30" s="10">
        <v>45495</v>
      </c>
      <c r="AH30" t="s">
        <v>384</v>
      </c>
    </row>
    <row r="31" spans="1:34" ht="30" x14ac:dyDescent="0.25">
      <c r="A31">
        <v>2024</v>
      </c>
      <c r="B31" s="10">
        <v>45413</v>
      </c>
      <c r="C31" s="10">
        <v>45443</v>
      </c>
      <c r="D31" t="s">
        <v>53</v>
      </c>
      <c r="E31">
        <v>4</v>
      </c>
      <c r="F31" s="7" t="s">
        <v>338</v>
      </c>
      <c r="G31" s="7" t="s">
        <v>338</v>
      </c>
      <c r="H31" t="s">
        <v>318</v>
      </c>
      <c r="I31" t="s">
        <v>254</v>
      </c>
      <c r="J31" t="s">
        <v>255</v>
      </c>
      <c r="K31" t="s">
        <v>198</v>
      </c>
      <c r="L31" t="s">
        <v>57</v>
      </c>
      <c r="M31" t="s">
        <v>58</v>
      </c>
      <c r="N31" s="8">
        <v>50367.11</v>
      </c>
      <c r="O31" t="s">
        <v>359</v>
      </c>
      <c r="P31" s="11">
        <f>(7057.2*2)</f>
        <v>14114.4</v>
      </c>
      <c r="Q31" t="s">
        <v>359</v>
      </c>
      <c r="R31">
        <v>26</v>
      </c>
      <c r="S31">
        <v>26</v>
      </c>
      <c r="T31">
        <v>26</v>
      </c>
      <c r="U31">
        <v>26</v>
      </c>
      <c r="V31">
        <v>26</v>
      </c>
      <c r="W31">
        <v>26</v>
      </c>
      <c r="X31">
        <v>26</v>
      </c>
      <c r="Y31">
        <v>26</v>
      </c>
      <c r="Z31">
        <v>26</v>
      </c>
      <c r="AA31">
        <v>26</v>
      </c>
      <c r="AB31">
        <v>26</v>
      </c>
      <c r="AC31">
        <v>26</v>
      </c>
      <c r="AD31">
        <v>26</v>
      </c>
      <c r="AE31" t="s">
        <v>360</v>
      </c>
      <c r="AF31" s="10">
        <v>45526</v>
      </c>
      <c r="AG31" s="10">
        <v>45495</v>
      </c>
      <c r="AH31" t="s">
        <v>384</v>
      </c>
    </row>
    <row r="32" spans="1:34" x14ac:dyDescent="0.25">
      <c r="A32">
        <v>2024</v>
      </c>
      <c r="B32" s="10">
        <v>45413</v>
      </c>
      <c r="C32" s="10">
        <v>45443</v>
      </c>
      <c r="D32" t="s">
        <v>53</v>
      </c>
      <c r="E32">
        <v>6</v>
      </c>
      <c r="F32" s="7" t="s">
        <v>339</v>
      </c>
      <c r="G32" s="7" t="s">
        <v>339</v>
      </c>
      <c r="H32" t="s">
        <v>320</v>
      </c>
      <c r="I32" t="s">
        <v>256</v>
      </c>
      <c r="J32" t="s">
        <v>228</v>
      </c>
      <c r="K32" t="s">
        <v>195</v>
      </c>
      <c r="L32" t="s">
        <v>56</v>
      </c>
      <c r="M32" t="s">
        <v>59</v>
      </c>
      <c r="N32" s="8">
        <v>20440.62</v>
      </c>
      <c r="O32" t="s">
        <v>359</v>
      </c>
      <c r="P32" s="11">
        <f>(3399*2)</f>
        <v>6798</v>
      </c>
      <c r="Q32" t="s">
        <v>359</v>
      </c>
      <c r="R32">
        <v>27</v>
      </c>
      <c r="S32">
        <v>27</v>
      </c>
      <c r="T32">
        <v>27</v>
      </c>
      <c r="U32">
        <v>27</v>
      </c>
      <c r="V32">
        <v>27</v>
      </c>
      <c r="W32">
        <v>27</v>
      </c>
      <c r="X32">
        <v>27</v>
      </c>
      <c r="Y32">
        <v>27</v>
      </c>
      <c r="Z32">
        <v>27</v>
      </c>
      <c r="AA32">
        <v>27</v>
      </c>
      <c r="AB32">
        <v>27</v>
      </c>
      <c r="AC32">
        <v>27</v>
      </c>
      <c r="AD32">
        <v>27</v>
      </c>
      <c r="AE32" t="s">
        <v>360</v>
      </c>
      <c r="AF32" s="10">
        <v>45526</v>
      </c>
      <c r="AG32" s="10">
        <v>45495</v>
      </c>
      <c r="AH32" t="s">
        <v>384</v>
      </c>
    </row>
    <row r="33" spans="1:34" ht="60" x14ac:dyDescent="0.25">
      <c r="A33">
        <v>2024</v>
      </c>
      <c r="B33" s="10">
        <v>45413</v>
      </c>
      <c r="C33" s="10">
        <v>45443</v>
      </c>
      <c r="D33" t="s">
        <v>53</v>
      </c>
      <c r="E33">
        <v>4</v>
      </c>
      <c r="F33" s="7" t="s">
        <v>340</v>
      </c>
      <c r="G33" s="7" t="s">
        <v>340</v>
      </c>
      <c r="H33" t="s">
        <v>320</v>
      </c>
      <c r="I33" t="s">
        <v>257</v>
      </c>
      <c r="J33" t="s">
        <v>258</v>
      </c>
      <c r="K33" t="s">
        <v>259</v>
      </c>
      <c r="L33" t="s">
        <v>57</v>
      </c>
      <c r="M33" t="s">
        <v>58</v>
      </c>
      <c r="N33" s="8">
        <v>36395.379999999997</v>
      </c>
      <c r="O33" t="s">
        <v>359</v>
      </c>
      <c r="P33" s="11">
        <f>(5509.2*2)</f>
        <v>11018.4</v>
      </c>
      <c r="Q33" t="s">
        <v>359</v>
      </c>
      <c r="R33">
        <v>28</v>
      </c>
      <c r="S33">
        <v>28</v>
      </c>
      <c r="T33">
        <v>28</v>
      </c>
      <c r="U33">
        <v>28</v>
      </c>
      <c r="V33">
        <v>28</v>
      </c>
      <c r="W33">
        <v>28</v>
      </c>
      <c r="X33">
        <v>28</v>
      </c>
      <c r="Y33">
        <v>28</v>
      </c>
      <c r="Z33">
        <v>28</v>
      </c>
      <c r="AA33">
        <v>28</v>
      </c>
      <c r="AB33">
        <v>28</v>
      </c>
      <c r="AC33">
        <v>28</v>
      </c>
      <c r="AD33">
        <v>28</v>
      </c>
      <c r="AE33" t="s">
        <v>360</v>
      </c>
      <c r="AF33" s="10">
        <v>45526</v>
      </c>
      <c r="AG33" s="10">
        <v>45495</v>
      </c>
      <c r="AH33" t="s">
        <v>384</v>
      </c>
    </row>
    <row r="34" spans="1:34" x14ac:dyDescent="0.25">
      <c r="A34">
        <v>2024</v>
      </c>
      <c r="B34" s="10">
        <v>45413</v>
      </c>
      <c r="C34" s="10">
        <v>45443</v>
      </c>
      <c r="D34" t="s">
        <v>53</v>
      </c>
      <c r="E34">
        <v>6</v>
      </c>
      <c r="F34" s="7" t="s">
        <v>339</v>
      </c>
      <c r="G34" s="7" t="s">
        <v>339</v>
      </c>
      <c r="H34" t="s">
        <v>320</v>
      </c>
      <c r="I34" t="s">
        <v>260</v>
      </c>
      <c r="J34" t="s">
        <v>261</v>
      </c>
      <c r="K34" t="s">
        <v>262</v>
      </c>
      <c r="L34" t="s">
        <v>57</v>
      </c>
      <c r="M34" t="s">
        <v>58</v>
      </c>
      <c r="N34" s="8">
        <v>20440.62</v>
      </c>
      <c r="O34" t="s">
        <v>359</v>
      </c>
      <c r="P34" s="11">
        <f>(3399*2)</f>
        <v>6798</v>
      </c>
      <c r="Q34" t="s">
        <v>359</v>
      </c>
      <c r="R34">
        <v>29</v>
      </c>
      <c r="S34">
        <v>29</v>
      </c>
      <c r="T34">
        <v>29</v>
      </c>
      <c r="U34">
        <v>29</v>
      </c>
      <c r="V34">
        <v>29</v>
      </c>
      <c r="W34">
        <v>29</v>
      </c>
      <c r="X34">
        <v>29</v>
      </c>
      <c r="Y34">
        <v>29</v>
      </c>
      <c r="Z34">
        <v>29</v>
      </c>
      <c r="AA34">
        <v>29</v>
      </c>
      <c r="AB34">
        <v>29</v>
      </c>
      <c r="AC34">
        <v>29</v>
      </c>
      <c r="AD34">
        <v>29</v>
      </c>
      <c r="AE34" t="s">
        <v>360</v>
      </c>
      <c r="AF34" s="10">
        <v>45526</v>
      </c>
      <c r="AG34" s="10">
        <v>45495</v>
      </c>
      <c r="AH34" t="s">
        <v>384</v>
      </c>
    </row>
    <row r="35" spans="1:34" x14ac:dyDescent="0.25">
      <c r="A35">
        <v>2024</v>
      </c>
      <c r="B35" s="10">
        <v>45413</v>
      </c>
      <c r="C35" s="10">
        <v>45443</v>
      </c>
      <c r="D35" t="s">
        <v>53</v>
      </c>
      <c r="E35">
        <v>6</v>
      </c>
      <c r="F35" s="7" t="s">
        <v>339</v>
      </c>
      <c r="G35" s="7" t="s">
        <v>339</v>
      </c>
      <c r="H35" t="s">
        <v>320</v>
      </c>
      <c r="I35" t="s">
        <v>263</v>
      </c>
      <c r="J35" t="s">
        <v>264</v>
      </c>
      <c r="K35" t="s">
        <v>198</v>
      </c>
      <c r="L35" t="s">
        <v>57</v>
      </c>
      <c r="M35" t="s">
        <v>58</v>
      </c>
      <c r="N35" s="8">
        <v>20440.62</v>
      </c>
      <c r="O35" t="s">
        <v>359</v>
      </c>
      <c r="P35" s="11">
        <f>(3000*2)</f>
        <v>6000</v>
      </c>
      <c r="Q35" t="s">
        <v>359</v>
      </c>
      <c r="R35">
        <v>30</v>
      </c>
      <c r="S35">
        <v>30</v>
      </c>
      <c r="T35">
        <v>30</v>
      </c>
      <c r="U35">
        <v>30</v>
      </c>
      <c r="V35">
        <v>30</v>
      </c>
      <c r="W35">
        <v>30</v>
      </c>
      <c r="X35">
        <v>30</v>
      </c>
      <c r="Y35">
        <v>30</v>
      </c>
      <c r="Z35">
        <v>30</v>
      </c>
      <c r="AA35">
        <v>30</v>
      </c>
      <c r="AB35">
        <v>30</v>
      </c>
      <c r="AC35">
        <v>30</v>
      </c>
      <c r="AD35">
        <v>30</v>
      </c>
      <c r="AE35" t="s">
        <v>360</v>
      </c>
      <c r="AF35" s="10">
        <v>45526</v>
      </c>
      <c r="AG35" s="10">
        <v>45495</v>
      </c>
      <c r="AH35" t="s">
        <v>384</v>
      </c>
    </row>
    <row r="36" spans="1:34" x14ac:dyDescent="0.25">
      <c r="A36">
        <v>2024</v>
      </c>
      <c r="B36" s="10">
        <v>45413</v>
      </c>
      <c r="C36" s="10">
        <v>45443</v>
      </c>
      <c r="D36" t="s">
        <v>53</v>
      </c>
      <c r="E36">
        <v>6</v>
      </c>
      <c r="F36" s="7" t="s">
        <v>339</v>
      </c>
      <c r="G36" s="7" t="s">
        <v>339</v>
      </c>
      <c r="H36" t="s">
        <v>321</v>
      </c>
      <c r="I36" t="s">
        <v>265</v>
      </c>
      <c r="J36" t="s">
        <v>190</v>
      </c>
      <c r="K36" t="s">
        <v>224</v>
      </c>
      <c r="L36" t="s">
        <v>56</v>
      </c>
      <c r="M36" t="s">
        <v>59</v>
      </c>
      <c r="N36" s="8">
        <v>20440.62</v>
      </c>
      <c r="O36" t="s">
        <v>359</v>
      </c>
      <c r="P36" s="11">
        <f>(3398.8*2)</f>
        <v>6797.6</v>
      </c>
      <c r="Q36" t="s">
        <v>359</v>
      </c>
      <c r="R36">
        <v>31</v>
      </c>
      <c r="S36">
        <v>31</v>
      </c>
      <c r="T36">
        <v>31</v>
      </c>
      <c r="U36">
        <v>31</v>
      </c>
      <c r="V36">
        <v>31</v>
      </c>
      <c r="W36">
        <v>31</v>
      </c>
      <c r="X36">
        <v>31</v>
      </c>
      <c r="Y36">
        <v>31</v>
      </c>
      <c r="Z36">
        <v>31</v>
      </c>
      <c r="AA36">
        <v>31</v>
      </c>
      <c r="AB36">
        <v>31</v>
      </c>
      <c r="AC36">
        <v>31</v>
      </c>
      <c r="AD36">
        <v>31</v>
      </c>
      <c r="AE36" t="s">
        <v>360</v>
      </c>
      <c r="AF36" s="10">
        <v>45526</v>
      </c>
      <c r="AG36" s="10">
        <v>45495</v>
      </c>
      <c r="AH36" t="s">
        <v>384</v>
      </c>
    </row>
    <row r="37" spans="1:34" x14ac:dyDescent="0.25">
      <c r="A37">
        <v>2024</v>
      </c>
      <c r="B37" s="10">
        <v>45413</v>
      </c>
      <c r="C37" s="10">
        <v>45443</v>
      </c>
      <c r="D37" t="s">
        <v>53</v>
      </c>
      <c r="E37">
        <v>6</v>
      </c>
      <c r="F37" s="7" t="s">
        <v>339</v>
      </c>
      <c r="G37" s="7" t="s">
        <v>339</v>
      </c>
      <c r="H37" t="s">
        <v>320</v>
      </c>
      <c r="I37" t="s">
        <v>266</v>
      </c>
      <c r="J37" t="s">
        <v>267</v>
      </c>
      <c r="K37" t="s">
        <v>268</v>
      </c>
      <c r="L37" t="s">
        <v>57</v>
      </c>
      <c r="M37" t="s">
        <v>58</v>
      </c>
      <c r="N37" s="8">
        <v>20440.62</v>
      </c>
      <c r="O37" t="s">
        <v>359</v>
      </c>
      <c r="P37" s="11">
        <f>(3000*2)</f>
        <v>6000</v>
      </c>
      <c r="Q37" t="s">
        <v>359</v>
      </c>
      <c r="R37">
        <v>32</v>
      </c>
      <c r="S37">
        <v>32</v>
      </c>
      <c r="T37">
        <v>32</v>
      </c>
      <c r="U37">
        <v>32</v>
      </c>
      <c r="V37">
        <v>32</v>
      </c>
      <c r="W37">
        <v>32</v>
      </c>
      <c r="X37">
        <v>32</v>
      </c>
      <c r="Y37">
        <v>32</v>
      </c>
      <c r="Z37">
        <v>32</v>
      </c>
      <c r="AA37">
        <v>32</v>
      </c>
      <c r="AB37">
        <v>32</v>
      </c>
      <c r="AC37">
        <v>32</v>
      </c>
      <c r="AD37">
        <v>32</v>
      </c>
      <c r="AE37" t="s">
        <v>360</v>
      </c>
      <c r="AF37" s="10">
        <v>45526</v>
      </c>
      <c r="AG37" s="10">
        <v>45495</v>
      </c>
      <c r="AH37" t="s">
        <v>384</v>
      </c>
    </row>
    <row r="38" spans="1:34" ht="30" x14ac:dyDescent="0.25">
      <c r="A38">
        <v>2024</v>
      </c>
      <c r="B38" s="10">
        <v>45413</v>
      </c>
      <c r="C38" s="10">
        <v>45443</v>
      </c>
      <c r="D38" t="s">
        <v>53</v>
      </c>
      <c r="E38">
        <v>4</v>
      </c>
      <c r="F38" s="7" t="s">
        <v>341</v>
      </c>
      <c r="G38" s="7" t="s">
        <v>341</v>
      </c>
      <c r="H38" t="s">
        <v>322</v>
      </c>
      <c r="I38" t="s">
        <v>269</v>
      </c>
      <c r="J38" t="s">
        <v>192</v>
      </c>
      <c r="K38" t="s">
        <v>270</v>
      </c>
      <c r="L38" t="s">
        <v>57</v>
      </c>
      <c r="M38" t="s">
        <v>58</v>
      </c>
      <c r="N38" s="8">
        <v>47960.160000000003</v>
      </c>
      <c r="O38" t="s">
        <v>359</v>
      </c>
      <c r="P38" s="11">
        <f>(7057.2*2)</f>
        <v>14114.4</v>
      </c>
      <c r="Q38" t="s">
        <v>359</v>
      </c>
      <c r="R38">
        <v>33</v>
      </c>
      <c r="S38">
        <v>33</v>
      </c>
      <c r="T38">
        <v>33</v>
      </c>
      <c r="U38">
        <v>33</v>
      </c>
      <c r="V38">
        <v>33</v>
      </c>
      <c r="W38">
        <v>33</v>
      </c>
      <c r="X38">
        <v>33</v>
      </c>
      <c r="Y38">
        <v>33</v>
      </c>
      <c r="Z38">
        <v>33</v>
      </c>
      <c r="AA38">
        <v>33</v>
      </c>
      <c r="AB38">
        <v>33</v>
      </c>
      <c r="AC38">
        <v>33</v>
      </c>
      <c r="AD38">
        <v>33</v>
      </c>
      <c r="AE38" t="s">
        <v>360</v>
      </c>
      <c r="AF38" s="10">
        <v>45526</v>
      </c>
      <c r="AG38" s="10">
        <v>45495</v>
      </c>
      <c r="AH38" t="s">
        <v>384</v>
      </c>
    </row>
    <row r="39" spans="1:34" ht="30" x14ac:dyDescent="0.25">
      <c r="A39">
        <v>2024</v>
      </c>
      <c r="B39" s="10">
        <v>45413</v>
      </c>
      <c r="C39" s="10">
        <v>45443</v>
      </c>
      <c r="D39" t="s">
        <v>53</v>
      </c>
      <c r="E39">
        <v>5</v>
      </c>
      <c r="F39" s="7" t="s">
        <v>356</v>
      </c>
      <c r="G39" s="7" t="s">
        <v>356</v>
      </c>
      <c r="H39" t="s">
        <v>322</v>
      </c>
      <c r="I39" t="s">
        <v>271</v>
      </c>
      <c r="J39" t="s">
        <v>223</v>
      </c>
      <c r="K39" t="s">
        <v>272</v>
      </c>
      <c r="L39" t="s">
        <v>57</v>
      </c>
      <c r="M39" t="s">
        <v>58</v>
      </c>
      <c r="N39" s="8">
        <v>28387.67</v>
      </c>
      <c r="O39" t="s">
        <v>359</v>
      </c>
      <c r="P39" s="11">
        <f>(4019.8*2)</f>
        <v>8039.6</v>
      </c>
      <c r="Q39" t="s">
        <v>359</v>
      </c>
      <c r="R39">
        <v>34</v>
      </c>
      <c r="S39">
        <v>34</v>
      </c>
      <c r="T39">
        <v>34</v>
      </c>
      <c r="U39">
        <v>34</v>
      </c>
      <c r="V39">
        <v>34</v>
      </c>
      <c r="W39">
        <v>34</v>
      </c>
      <c r="X39">
        <v>34</v>
      </c>
      <c r="Y39">
        <v>34</v>
      </c>
      <c r="Z39">
        <v>34</v>
      </c>
      <c r="AA39">
        <v>34</v>
      </c>
      <c r="AB39">
        <v>34</v>
      </c>
      <c r="AC39">
        <v>34</v>
      </c>
      <c r="AD39">
        <v>34</v>
      </c>
      <c r="AE39" t="s">
        <v>360</v>
      </c>
      <c r="AF39" s="10">
        <v>45526</v>
      </c>
      <c r="AG39" s="10">
        <v>45495</v>
      </c>
      <c r="AH39" t="s">
        <v>384</v>
      </c>
    </row>
    <row r="40" spans="1:34" x14ac:dyDescent="0.25">
      <c r="A40">
        <v>2024</v>
      </c>
      <c r="B40" s="10">
        <v>45413</v>
      </c>
      <c r="C40" s="10">
        <v>45443</v>
      </c>
      <c r="D40" t="s">
        <v>53</v>
      </c>
      <c r="E40">
        <v>6</v>
      </c>
      <c r="F40" s="7" t="s">
        <v>342</v>
      </c>
      <c r="G40" s="7" t="s">
        <v>342</v>
      </c>
      <c r="H40" t="s">
        <v>322</v>
      </c>
      <c r="I40" t="s">
        <v>188</v>
      </c>
      <c r="J40" t="s">
        <v>273</v>
      </c>
      <c r="K40" t="s">
        <v>274</v>
      </c>
      <c r="L40" t="s">
        <v>57</v>
      </c>
      <c r="M40" t="s">
        <v>58</v>
      </c>
      <c r="N40" s="8">
        <v>20440.62</v>
      </c>
      <c r="O40" t="s">
        <v>359</v>
      </c>
      <c r="P40" s="11">
        <f>(3399*2)</f>
        <v>6798</v>
      </c>
      <c r="Q40" t="s">
        <v>359</v>
      </c>
      <c r="R40">
        <v>35</v>
      </c>
      <c r="S40">
        <v>35</v>
      </c>
      <c r="T40">
        <v>35</v>
      </c>
      <c r="U40">
        <v>35</v>
      </c>
      <c r="V40">
        <v>35</v>
      </c>
      <c r="W40">
        <v>35</v>
      </c>
      <c r="X40">
        <v>35</v>
      </c>
      <c r="Y40">
        <v>35</v>
      </c>
      <c r="Z40">
        <v>35</v>
      </c>
      <c r="AA40">
        <v>35</v>
      </c>
      <c r="AB40">
        <v>35</v>
      </c>
      <c r="AC40">
        <v>35</v>
      </c>
      <c r="AD40">
        <v>35</v>
      </c>
      <c r="AE40" t="s">
        <v>360</v>
      </c>
      <c r="AF40" s="10">
        <v>45526</v>
      </c>
      <c r="AG40" s="10">
        <v>45495</v>
      </c>
      <c r="AH40" t="s">
        <v>384</v>
      </c>
    </row>
    <row r="41" spans="1:34" x14ac:dyDescent="0.25">
      <c r="A41">
        <v>2024</v>
      </c>
      <c r="B41" s="10">
        <v>45413</v>
      </c>
      <c r="C41" s="10">
        <v>45443</v>
      </c>
      <c r="D41" t="s">
        <v>53</v>
      </c>
      <c r="E41">
        <v>6</v>
      </c>
      <c r="F41" s="7" t="s">
        <v>342</v>
      </c>
      <c r="G41" s="7" t="s">
        <v>342</v>
      </c>
      <c r="H41" t="s">
        <v>322</v>
      </c>
      <c r="I41" t="s">
        <v>275</v>
      </c>
      <c r="J41" t="s">
        <v>276</v>
      </c>
      <c r="K41" t="s">
        <v>219</v>
      </c>
      <c r="L41" t="s">
        <v>57</v>
      </c>
      <c r="M41" t="s">
        <v>58</v>
      </c>
      <c r="N41" s="8">
        <v>20440.62</v>
      </c>
      <c r="O41" t="s">
        <v>359</v>
      </c>
      <c r="P41" s="11">
        <f>(2205*2)</f>
        <v>4410</v>
      </c>
      <c r="Q41" t="s">
        <v>359</v>
      </c>
      <c r="R41">
        <v>36</v>
      </c>
      <c r="S41">
        <v>36</v>
      </c>
      <c r="T41">
        <v>36</v>
      </c>
      <c r="U41">
        <v>36</v>
      </c>
      <c r="V41">
        <v>36</v>
      </c>
      <c r="W41">
        <v>36</v>
      </c>
      <c r="X41">
        <v>36</v>
      </c>
      <c r="Y41">
        <v>36</v>
      </c>
      <c r="Z41">
        <v>36</v>
      </c>
      <c r="AA41">
        <v>36</v>
      </c>
      <c r="AB41">
        <v>36</v>
      </c>
      <c r="AC41">
        <v>36</v>
      </c>
      <c r="AD41">
        <v>36</v>
      </c>
      <c r="AE41" t="s">
        <v>360</v>
      </c>
      <c r="AF41" s="10">
        <v>45526</v>
      </c>
      <c r="AG41" s="10">
        <v>45495</v>
      </c>
      <c r="AH41" t="s">
        <v>384</v>
      </c>
    </row>
    <row r="42" spans="1:34" x14ac:dyDescent="0.25">
      <c r="A42">
        <v>2024</v>
      </c>
      <c r="B42" s="10">
        <v>45413</v>
      </c>
      <c r="C42" s="10">
        <v>45443</v>
      </c>
      <c r="D42" t="s">
        <v>53</v>
      </c>
      <c r="E42">
        <v>6</v>
      </c>
      <c r="F42" s="7" t="s">
        <v>357</v>
      </c>
      <c r="G42" s="7" t="s">
        <v>357</v>
      </c>
      <c r="H42" t="s">
        <v>322</v>
      </c>
      <c r="I42" s="4" t="s">
        <v>277</v>
      </c>
      <c r="J42" t="s">
        <v>278</v>
      </c>
      <c r="K42" t="s">
        <v>279</v>
      </c>
      <c r="L42" t="s">
        <v>57</v>
      </c>
      <c r="M42" t="s">
        <v>58</v>
      </c>
      <c r="N42" s="8">
        <v>20440.62</v>
      </c>
      <c r="O42" t="s">
        <v>359</v>
      </c>
      <c r="P42" s="11">
        <f>(3277.4*2)</f>
        <v>6554.8</v>
      </c>
      <c r="Q42" t="s">
        <v>359</v>
      </c>
      <c r="R42">
        <v>37</v>
      </c>
      <c r="S42">
        <v>37</v>
      </c>
      <c r="T42">
        <v>37</v>
      </c>
      <c r="U42">
        <v>37</v>
      </c>
      <c r="V42">
        <v>37</v>
      </c>
      <c r="W42">
        <v>37</v>
      </c>
      <c r="X42">
        <v>37</v>
      </c>
      <c r="Y42">
        <v>37</v>
      </c>
      <c r="Z42">
        <v>37</v>
      </c>
      <c r="AA42">
        <v>37</v>
      </c>
      <c r="AB42">
        <v>37</v>
      </c>
      <c r="AC42">
        <v>37</v>
      </c>
      <c r="AD42">
        <v>37</v>
      </c>
      <c r="AE42" t="s">
        <v>360</v>
      </c>
      <c r="AF42" s="10">
        <v>45526</v>
      </c>
      <c r="AG42" s="10">
        <v>45495</v>
      </c>
      <c r="AH42" t="s">
        <v>384</v>
      </c>
    </row>
    <row r="43" spans="1:34" x14ac:dyDescent="0.25">
      <c r="A43">
        <v>2024</v>
      </c>
      <c r="B43" s="10">
        <v>45413</v>
      </c>
      <c r="C43" s="10">
        <v>45443</v>
      </c>
      <c r="D43" t="s">
        <v>53</v>
      </c>
      <c r="E43">
        <v>2</v>
      </c>
      <c r="F43" s="7" t="s">
        <v>390</v>
      </c>
      <c r="G43" s="7" t="s">
        <v>390</v>
      </c>
      <c r="H43" t="s">
        <v>323</v>
      </c>
      <c r="I43" t="s">
        <v>280</v>
      </c>
      <c r="J43" t="s">
        <v>281</v>
      </c>
      <c r="K43" t="s">
        <v>282</v>
      </c>
      <c r="L43" t="s">
        <v>57</v>
      </c>
      <c r="M43" t="s">
        <v>58</v>
      </c>
      <c r="N43" s="8">
        <v>19919.669999999998</v>
      </c>
      <c r="O43" t="s">
        <v>359</v>
      </c>
      <c r="P43" s="11">
        <f>(3277.4*2)</f>
        <v>6554.8</v>
      </c>
      <c r="Q43" t="s">
        <v>359</v>
      </c>
      <c r="R43">
        <v>38</v>
      </c>
      <c r="S43">
        <v>38</v>
      </c>
      <c r="T43">
        <v>38</v>
      </c>
      <c r="U43">
        <v>38</v>
      </c>
      <c r="V43">
        <v>38</v>
      </c>
      <c r="W43">
        <v>38</v>
      </c>
      <c r="X43">
        <v>38</v>
      </c>
      <c r="Y43">
        <v>38</v>
      </c>
      <c r="Z43">
        <v>38</v>
      </c>
      <c r="AA43">
        <v>38</v>
      </c>
      <c r="AB43">
        <v>38</v>
      </c>
      <c r="AC43">
        <v>38</v>
      </c>
      <c r="AD43">
        <v>38</v>
      </c>
      <c r="AE43" t="s">
        <v>360</v>
      </c>
      <c r="AF43" s="10">
        <v>45526</v>
      </c>
      <c r="AG43" s="10">
        <v>45495</v>
      </c>
      <c r="AH43" t="s">
        <v>384</v>
      </c>
    </row>
    <row r="44" spans="1:34" x14ac:dyDescent="0.25">
      <c r="A44">
        <v>2024</v>
      </c>
      <c r="B44" s="10">
        <v>45413</v>
      </c>
      <c r="C44" s="10">
        <v>45443</v>
      </c>
      <c r="D44" t="s">
        <v>53</v>
      </c>
      <c r="E44">
        <v>2</v>
      </c>
      <c r="F44" s="7" t="s">
        <v>390</v>
      </c>
      <c r="G44" s="7" t="s">
        <v>390</v>
      </c>
      <c r="H44" t="s">
        <v>323</v>
      </c>
      <c r="I44" t="s">
        <v>283</v>
      </c>
      <c r="J44" t="s">
        <v>284</v>
      </c>
      <c r="K44" t="s">
        <v>198</v>
      </c>
      <c r="L44" t="s">
        <v>56</v>
      </c>
      <c r="M44" t="s">
        <v>59</v>
      </c>
      <c r="N44" s="8">
        <v>19919.669999999998</v>
      </c>
      <c r="O44" t="s">
        <v>359</v>
      </c>
      <c r="P44" s="11"/>
      <c r="Q44" t="s">
        <v>359</v>
      </c>
      <c r="R44">
        <v>39</v>
      </c>
      <c r="S44">
        <v>39</v>
      </c>
      <c r="T44">
        <v>39</v>
      </c>
      <c r="U44">
        <v>39</v>
      </c>
      <c r="V44">
        <v>39</v>
      </c>
      <c r="W44">
        <v>39</v>
      </c>
      <c r="X44">
        <v>39</v>
      </c>
      <c r="Y44">
        <v>39</v>
      </c>
      <c r="Z44">
        <v>39</v>
      </c>
      <c r="AA44">
        <v>39</v>
      </c>
      <c r="AB44">
        <v>39</v>
      </c>
      <c r="AC44">
        <v>39</v>
      </c>
      <c r="AD44">
        <v>39</v>
      </c>
      <c r="AE44" t="s">
        <v>360</v>
      </c>
      <c r="AF44" s="10">
        <v>45526</v>
      </c>
      <c r="AG44" s="10">
        <v>45495</v>
      </c>
      <c r="AH44" t="s">
        <v>384</v>
      </c>
    </row>
    <row r="45" spans="1:34" x14ac:dyDescent="0.25">
      <c r="A45">
        <v>2024</v>
      </c>
      <c r="B45" s="10">
        <v>45413</v>
      </c>
      <c r="C45" s="10">
        <v>45443</v>
      </c>
      <c r="D45" t="s">
        <v>53</v>
      </c>
      <c r="E45">
        <v>7</v>
      </c>
      <c r="F45" s="7" t="s">
        <v>324</v>
      </c>
      <c r="G45" s="7" t="s">
        <v>324</v>
      </c>
      <c r="H45" t="s">
        <v>324</v>
      </c>
      <c r="I45" t="s">
        <v>285</v>
      </c>
      <c r="J45" t="s">
        <v>286</v>
      </c>
      <c r="K45" t="s">
        <v>287</v>
      </c>
      <c r="L45" t="s">
        <v>56</v>
      </c>
      <c r="M45" t="s">
        <v>59</v>
      </c>
      <c r="N45" s="8">
        <v>20440.62</v>
      </c>
      <c r="O45" t="s">
        <v>359</v>
      </c>
      <c r="P45" s="11">
        <f>10006.2*2</f>
        <v>20012.400000000001</v>
      </c>
      <c r="Q45" t="s">
        <v>359</v>
      </c>
      <c r="R45">
        <v>40</v>
      </c>
      <c r="S45">
        <v>40</v>
      </c>
      <c r="T45">
        <v>40</v>
      </c>
      <c r="U45">
        <v>40</v>
      </c>
      <c r="V45">
        <v>40</v>
      </c>
      <c r="W45">
        <v>40</v>
      </c>
      <c r="X45">
        <v>40</v>
      </c>
      <c r="Y45">
        <v>40</v>
      </c>
      <c r="Z45">
        <v>40</v>
      </c>
      <c r="AA45">
        <v>40</v>
      </c>
      <c r="AB45">
        <v>40</v>
      </c>
      <c r="AC45">
        <v>40</v>
      </c>
      <c r="AD45">
        <v>40</v>
      </c>
      <c r="AE45" t="s">
        <v>360</v>
      </c>
      <c r="AF45" s="10">
        <v>45526</v>
      </c>
      <c r="AG45" s="10">
        <v>45495</v>
      </c>
      <c r="AH45" t="s">
        <v>384</v>
      </c>
    </row>
    <row r="46" spans="1:34" ht="30" x14ac:dyDescent="0.25">
      <c r="A46">
        <v>2024</v>
      </c>
      <c r="B46" s="10">
        <v>45413</v>
      </c>
      <c r="C46" s="10">
        <v>45443</v>
      </c>
      <c r="D46" t="s">
        <v>53</v>
      </c>
      <c r="E46">
        <v>4</v>
      </c>
      <c r="F46" s="7" t="s">
        <v>343</v>
      </c>
      <c r="G46" s="7" t="s">
        <v>343</v>
      </c>
      <c r="H46" t="s">
        <v>392</v>
      </c>
      <c r="I46" t="s">
        <v>288</v>
      </c>
      <c r="J46" t="s">
        <v>210</v>
      </c>
      <c r="K46" t="s">
        <v>274</v>
      </c>
      <c r="L46" t="s">
        <v>56</v>
      </c>
      <c r="M46" t="s">
        <v>59</v>
      </c>
      <c r="N46" s="8">
        <v>56837.599999999999</v>
      </c>
      <c r="O46" t="s">
        <v>359</v>
      </c>
      <c r="P46" s="11">
        <f>6531.4*2</f>
        <v>13062.8</v>
      </c>
      <c r="Q46" t="s">
        <v>359</v>
      </c>
      <c r="R46">
        <v>41</v>
      </c>
      <c r="S46">
        <v>41</v>
      </c>
      <c r="T46">
        <v>41</v>
      </c>
      <c r="U46">
        <v>41</v>
      </c>
      <c r="V46">
        <v>41</v>
      </c>
      <c r="W46">
        <v>41</v>
      </c>
      <c r="X46">
        <v>41</v>
      </c>
      <c r="Y46">
        <v>41</v>
      </c>
      <c r="Z46">
        <v>41</v>
      </c>
      <c r="AA46">
        <v>41</v>
      </c>
      <c r="AB46">
        <v>41</v>
      </c>
      <c r="AC46">
        <v>41</v>
      </c>
      <c r="AD46">
        <v>41</v>
      </c>
      <c r="AE46" t="s">
        <v>360</v>
      </c>
      <c r="AF46" s="10">
        <v>45526</v>
      </c>
      <c r="AG46" s="10">
        <v>45495</v>
      </c>
      <c r="AH46" t="s">
        <v>384</v>
      </c>
    </row>
    <row r="47" spans="1:34" ht="30" x14ac:dyDescent="0.25">
      <c r="A47">
        <v>2024</v>
      </c>
      <c r="B47" s="10">
        <v>45413</v>
      </c>
      <c r="C47" s="10">
        <v>45443</v>
      </c>
      <c r="D47" t="s">
        <v>53</v>
      </c>
      <c r="E47">
        <v>6</v>
      </c>
      <c r="F47" s="7" t="s">
        <v>391</v>
      </c>
      <c r="G47" s="7" t="s">
        <v>391</v>
      </c>
      <c r="H47" t="s">
        <v>392</v>
      </c>
      <c r="I47" t="s">
        <v>289</v>
      </c>
      <c r="J47" t="s">
        <v>209</v>
      </c>
      <c r="K47" t="s">
        <v>198</v>
      </c>
      <c r="L47" t="s">
        <v>56</v>
      </c>
      <c r="M47" t="s">
        <v>59</v>
      </c>
      <c r="N47" s="8">
        <v>38340</v>
      </c>
      <c r="O47" t="s">
        <v>359</v>
      </c>
      <c r="P47" s="11">
        <f>3004*2</f>
        <v>6008</v>
      </c>
      <c r="Q47" t="s">
        <v>359</v>
      </c>
      <c r="R47">
        <v>42</v>
      </c>
      <c r="S47">
        <v>42</v>
      </c>
      <c r="T47">
        <v>42</v>
      </c>
      <c r="U47">
        <v>42</v>
      </c>
      <c r="V47">
        <v>42</v>
      </c>
      <c r="W47">
        <v>42</v>
      </c>
      <c r="X47">
        <v>42</v>
      </c>
      <c r="Y47">
        <v>42</v>
      </c>
      <c r="Z47">
        <v>42</v>
      </c>
      <c r="AA47">
        <v>42</v>
      </c>
      <c r="AB47">
        <v>42</v>
      </c>
      <c r="AC47">
        <v>42</v>
      </c>
      <c r="AD47">
        <v>42</v>
      </c>
      <c r="AE47" t="s">
        <v>360</v>
      </c>
      <c r="AF47" s="10">
        <v>45526</v>
      </c>
      <c r="AG47" s="10">
        <v>45495</v>
      </c>
      <c r="AH47" t="s">
        <v>384</v>
      </c>
    </row>
    <row r="48" spans="1:34" ht="30" x14ac:dyDescent="0.25">
      <c r="A48">
        <v>2024</v>
      </c>
      <c r="B48" s="10">
        <v>45413</v>
      </c>
      <c r="C48" s="10">
        <v>45443</v>
      </c>
      <c r="D48" t="s">
        <v>53</v>
      </c>
      <c r="E48">
        <v>6</v>
      </c>
      <c r="F48" s="7" t="s">
        <v>325</v>
      </c>
      <c r="G48" s="7" t="s">
        <v>325</v>
      </c>
      <c r="H48" t="s">
        <v>325</v>
      </c>
      <c r="I48" t="s">
        <v>290</v>
      </c>
      <c r="J48" t="s">
        <v>291</v>
      </c>
      <c r="K48" t="s">
        <v>270</v>
      </c>
      <c r="L48" t="s">
        <v>56</v>
      </c>
      <c r="M48" t="s">
        <v>59</v>
      </c>
      <c r="N48" s="8">
        <v>20440.62</v>
      </c>
      <c r="O48" t="s">
        <v>359</v>
      </c>
      <c r="P48" s="11">
        <f>3124*2</f>
        <v>6248</v>
      </c>
      <c r="Q48" t="s">
        <v>359</v>
      </c>
      <c r="R48">
        <v>43</v>
      </c>
      <c r="S48">
        <v>43</v>
      </c>
      <c r="T48">
        <v>43</v>
      </c>
      <c r="U48">
        <v>43</v>
      </c>
      <c r="V48">
        <v>43</v>
      </c>
      <c r="W48">
        <v>43</v>
      </c>
      <c r="X48">
        <v>43</v>
      </c>
      <c r="Y48">
        <v>43</v>
      </c>
      <c r="Z48">
        <v>43</v>
      </c>
      <c r="AA48">
        <v>43</v>
      </c>
      <c r="AB48">
        <v>43</v>
      </c>
      <c r="AC48">
        <v>43</v>
      </c>
      <c r="AD48">
        <v>43</v>
      </c>
      <c r="AE48" t="s">
        <v>360</v>
      </c>
      <c r="AF48" s="10">
        <v>45526</v>
      </c>
      <c r="AG48" s="10">
        <v>45495</v>
      </c>
      <c r="AH48" t="s">
        <v>384</v>
      </c>
    </row>
    <row r="49" spans="1:34" ht="30" x14ac:dyDescent="0.25">
      <c r="A49">
        <v>2024</v>
      </c>
      <c r="B49" s="10">
        <v>45413</v>
      </c>
      <c r="C49" s="10">
        <v>45443</v>
      </c>
      <c r="D49" t="s">
        <v>53</v>
      </c>
      <c r="E49">
        <v>6</v>
      </c>
      <c r="F49" s="7" t="s">
        <v>325</v>
      </c>
      <c r="G49" s="7" t="s">
        <v>325</v>
      </c>
      <c r="H49" t="s">
        <v>325</v>
      </c>
      <c r="I49" t="s">
        <v>292</v>
      </c>
      <c r="J49" t="s">
        <v>293</v>
      </c>
      <c r="K49" t="s">
        <v>294</v>
      </c>
      <c r="L49" t="s">
        <v>56</v>
      </c>
      <c r="M49" t="s">
        <v>59</v>
      </c>
      <c r="N49" s="8">
        <v>20440.62</v>
      </c>
      <c r="O49" t="s">
        <v>359</v>
      </c>
      <c r="P49" s="11">
        <f>2010*2</f>
        <v>4020</v>
      </c>
      <c r="Q49" t="s">
        <v>359</v>
      </c>
      <c r="R49">
        <v>44</v>
      </c>
      <c r="S49">
        <v>44</v>
      </c>
      <c r="T49">
        <v>44</v>
      </c>
      <c r="U49">
        <v>44</v>
      </c>
      <c r="V49">
        <v>44</v>
      </c>
      <c r="W49">
        <v>44</v>
      </c>
      <c r="X49">
        <v>44</v>
      </c>
      <c r="Y49">
        <v>44</v>
      </c>
      <c r="Z49">
        <v>44</v>
      </c>
      <c r="AA49">
        <v>44</v>
      </c>
      <c r="AB49">
        <v>44</v>
      </c>
      <c r="AC49">
        <v>44</v>
      </c>
      <c r="AD49">
        <v>44</v>
      </c>
      <c r="AE49" t="s">
        <v>360</v>
      </c>
      <c r="AF49" s="10">
        <v>45526</v>
      </c>
      <c r="AG49" s="10">
        <v>45495</v>
      </c>
      <c r="AH49" t="s">
        <v>384</v>
      </c>
    </row>
    <row r="50" spans="1:34" ht="30" x14ac:dyDescent="0.25">
      <c r="A50">
        <v>2024</v>
      </c>
      <c r="B50" s="10">
        <v>45413</v>
      </c>
      <c r="C50" s="10">
        <v>45443</v>
      </c>
      <c r="D50" t="s">
        <v>53</v>
      </c>
      <c r="E50">
        <v>6</v>
      </c>
      <c r="F50" s="7" t="s">
        <v>325</v>
      </c>
      <c r="G50" s="7" t="s">
        <v>325</v>
      </c>
      <c r="H50" t="s">
        <v>325</v>
      </c>
      <c r="I50" t="s">
        <v>295</v>
      </c>
      <c r="J50" t="s">
        <v>296</v>
      </c>
      <c r="K50" t="s">
        <v>223</v>
      </c>
      <c r="L50" t="s">
        <v>57</v>
      </c>
      <c r="M50" t="s">
        <v>58</v>
      </c>
      <c r="N50" s="8">
        <v>20440.62</v>
      </c>
      <c r="O50" t="s">
        <v>359</v>
      </c>
      <c r="P50" s="12">
        <f>2010*2</f>
        <v>4020</v>
      </c>
      <c r="Q50" t="s">
        <v>359</v>
      </c>
      <c r="R50">
        <v>45</v>
      </c>
      <c r="S50">
        <v>45</v>
      </c>
      <c r="T50">
        <v>45</v>
      </c>
      <c r="U50">
        <v>45</v>
      </c>
      <c r="V50">
        <v>45</v>
      </c>
      <c r="W50">
        <v>45</v>
      </c>
      <c r="X50">
        <v>45</v>
      </c>
      <c r="Y50">
        <v>45</v>
      </c>
      <c r="Z50">
        <v>45</v>
      </c>
      <c r="AA50">
        <v>45</v>
      </c>
      <c r="AB50">
        <v>45</v>
      </c>
      <c r="AC50">
        <v>45</v>
      </c>
      <c r="AD50">
        <v>45</v>
      </c>
      <c r="AE50" t="s">
        <v>360</v>
      </c>
      <c r="AF50" s="10">
        <v>45526</v>
      </c>
      <c r="AG50" s="10">
        <v>45495</v>
      </c>
      <c r="AH50" t="s">
        <v>384</v>
      </c>
    </row>
    <row r="51" spans="1:34" ht="30" x14ac:dyDescent="0.25">
      <c r="A51">
        <v>2024</v>
      </c>
      <c r="B51" s="10">
        <v>45413</v>
      </c>
      <c r="C51" s="10">
        <v>45443</v>
      </c>
      <c r="D51" t="s">
        <v>53</v>
      </c>
      <c r="E51">
        <v>6</v>
      </c>
      <c r="F51" s="7" t="s">
        <v>325</v>
      </c>
      <c r="G51" s="7" t="s">
        <v>325</v>
      </c>
      <c r="H51" t="s">
        <v>325</v>
      </c>
      <c r="I51" t="s">
        <v>297</v>
      </c>
      <c r="J51" t="s">
        <v>298</v>
      </c>
      <c r="K51" t="s">
        <v>190</v>
      </c>
      <c r="L51" t="s">
        <v>56</v>
      </c>
      <c r="M51" t="s">
        <v>59</v>
      </c>
      <c r="N51" s="8">
        <v>20440.62</v>
      </c>
      <c r="O51" t="s">
        <v>359</v>
      </c>
      <c r="P51" s="12">
        <f>2002*2</f>
        <v>4004</v>
      </c>
      <c r="Q51" t="s">
        <v>359</v>
      </c>
      <c r="R51">
        <v>46</v>
      </c>
      <c r="S51">
        <v>46</v>
      </c>
      <c r="T51">
        <v>46</v>
      </c>
      <c r="U51">
        <v>46</v>
      </c>
      <c r="V51">
        <v>46</v>
      </c>
      <c r="W51">
        <v>46</v>
      </c>
      <c r="X51">
        <v>46</v>
      </c>
      <c r="Y51">
        <v>46</v>
      </c>
      <c r="Z51">
        <v>46</v>
      </c>
      <c r="AA51">
        <v>46</v>
      </c>
      <c r="AB51">
        <v>46</v>
      </c>
      <c r="AC51">
        <v>46</v>
      </c>
      <c r="AD51">
        <v>46</v>
      </c>
      <c r="AE51" t="s">
        <v>360</v>
      </c>
      <c r="AF51" s="10">
        <v>45526</v>
      </c>
      <c r="AG51" s="10">
        <v>45495</v>
      </c>
      <c r="AH51" t="s">
        <v>384</v>
      </c>
    </row>
    <row r="52" spans="1:34" ht="30" x14ac:dyDescent="0.25">
      <c r="A52">
        <v>2024</v>
      </c>
      <c r="B52" s="10">
        <v>45413</v>
      </c>
      <c r="C52" s="10">
        <v>45443</v>
      </c>
      <c r="D52" t="s">
        <v>53</v>
      </c>
      <c r="E52">
        <v>5</v>
      </c>
      <c r="F52" s="7" t="s">
        <v>358</v>
      </c>
      <c r="G52" s="7" t="s">
        <v>358</v>
      </c>
      <c r="H52" t="s">
        <v>326</v>
      </c>
      <c r="I52" t="s">
        <v>301</v>
      </c>
      <c r="J52" t="s">
        <v>299</v>
      </c>
      <c r="K52" t="s">
        <v>300</v>
      </c>
      <c r="L52" t="s">
        <v>56</v>
      </c>
      <c r="M52" t="s">
        <v>59</v>
      </c>
      <c r="N52" s="8">
        <v>44500.44</v>
      </c>
      <c r="O52" t="s">
        <v>359</v>
      </c>
      <c r="P52" s="12">
        <f>3491.8*2</f>
        <v>6983.6</v>
      </c>
      <c r="Q52" t="s">
        <v>359</v>
      </c>
      <c r="R52">
        <v>47</v>
      </c>
      <c r="S52">
        <v>47</v>
      </c>
      <c r="T52">
        <v>47</v>
      </c>
      <c r="U52">
        <v>47</v>
      </c>
      <c r="V52">
        <v>47</v>
      </c>
      <c r="W52">
        <v>47</v>
      </c>
      <c r="X52">
        <v>47</v>
      </c>
      <c r="Y52">
        <v>47</v>
      </c>
      <c r="Z52">
        <v>47</v>
      </c>
      <c r="AA52">
        <v>47</v>
      </c>
      <c r="AB52">
        <v>47</v>
      </c>
      <c r="AC52">
        <v>47</v>
      </c>
      <c r="AD52">
        <v>47</v>
      </c>
      <c r="AE52" t="s">
        <v>360</v>
      </c>
      <c r="AF52" s="10">
        <v>45526</v>
      </c>
      <c r="AG52" s="10">
        <v>45495</v>
      </c>
      <c r="AH52" t="s">
        <v>384</v>
      </c>
    </row>
    <row r="53" spans="1:34" ht="15.75" x14ac:dyDescent="0.25">
      <c r="A53">
        <v>2024</v>
      </c>
      <c r="B53" s="10">
        <v>45413</v>
      </c>
      <c r="C53" s="10">
        <v>45443</v>
      </c>
      <c r="D53" t="s">
        <v>53</v>
      </c>
      <c r="E53">
        <v>6</v>
      </c>
      <c r="F53" s="7" t="s">
        <v>354</v>
      </c>
      <c r="G53" s="7" t="s">
        <v>354</v>
      </c>
      <c r="H53" t="s">
        <v>318</v>
      </c>
      <c r="I53" t="s">
        <v>371</v>
      </c>
      <c r="J53" t="s">
        <v>193</v>
      </c>
      <c r="K53" t="s">
        <v>200</v>
      </c>
      <c r="L53" t="s">
        <v>57</v>
      </c>
      <c r="M53" t="s">
        <v>58</v>
      </c>
      <c r="N53" s="8">
        <v>38340</v>
      </c>
      <c r="O53" t="s">
        <v>359</v>
      </c>
      <c r="P53" s="12">
        <v>5005</v>
      </c>
      <c r="Q53" t="s">
        <v>359</v>
      </c>
      <c r="R53">
        <v>48</v>
      </c>
      <c r="S53">
        <v>48</v>
      </c>
      <c r="T53">
        <v>48</v>
      </c>
      <c r="U53">
        <v>48</v>
      </c>
      <c r="V53">
        <v>48</v>
      </c>
      <c r="W53">
        <v>48</v>
      </c>
      <c r="X53">
        <v>48</v>
      </c>
      <c r="Y53">
        <v>48</v>
      </c>
      <c r="Z53">
        <v>48</v>
      </c>
      <c r="AA53">
        <v>48</v>
      </c>
      <c r="AB53">
        <v>48</v>
      </c>
      <c r="AC53">
        <v>48</v>
      </c>
      <c r="AD53">
        <v>48</v>
      </c>
      <c r="AE53" t="s">
        <v>360</v>
      </c>
      <c r="AF53" s="10">
        <v>45526</v>
      </c>
      <c r="AG53" s="10">
        <v>45495</v>
      </c>
      <c r="AH53" t="s">
        <v>384</v>
      </c>
    </row>
    <row r="54" spans="1:34" ht="15.75" x14ac:dyDescent="0.25">
      <c r="A54">
        <v>2024</v>
      </c>
      <c r="B54" s="10">
        <v>45413</v>
      </c>
      <c r="C54" s="10">
        <v>45443</v>
      </c>
      <c r="D54" t="s">
        <v>53</v>
      </c>
      <c r="E54">
        <v>2</v>
      </c>
      <c r="F54" s="7" t="s">
        <v>393</v>
      </c>
      <c r="G54" s="7" t="s">
        <v>393</v>
      </c>
      <c r="H54" t="s">
        <v>323</v>
      </c>
      <c r="I54" t="s">
        <v>302</v>
      </c>
      <c r="J54" t="s">
        <v>372</v>
      </c>
      <c r="K54" t="s">
        <v>373</v>
      </c>
      <c r="L54" t="s">
        <v>57</v>
      </c>
      <c r="M54" t="s">
        <v>58</v>
      </c>
      <c r="N54" s="8">
        <v>36401.11</v>
      </c>
      <c r="O54" t="s">
        <v>359</v>
      </c>
      <c r="P54" s="12"/>
      <c r="Q54" t="s">
        <v>359</v>
      </c>
      <c r="R54">
        <v>49</v>
      </c>
      <c r="S54">
        <v>49</v>
      </c>
      <c r="T54">
        <v>49</v>
      </c>
      <c r="U54">
        <v>49</v>
      </c>
      <c r="V54">
        <v>49</v>
      </c>
      <c r="W54">
        <v>49</v>
      </c>
      <c r="X54">
        <v>49</v>
      </c>
      <c r="Y54">
        <v>49</v>
      </c>
      <c r="Z54">
        <v>49</v>
      </c>
      <c r="AA54">
        <v>49</v>
      </c>
      <c r="AB54">
        <v>49</v>
      </c>
      <c r="AC54">
        <v>49</v>
      </c>
      <c r="AD54">
        <v>49</v>
      </c>
      <c r="AE54" t="s">
        <v>360</v>
      </c>
      <c r="AF54" s="10">
        <v>45526</v>
      </c>
      <c r="AG54" s="10">
        <v>45495</v>
      </c>
      <c r="AH54" t="s">
        <v>384</v>
      </c>
    </row>
    <row r="55" spans="1:34" ht="30" x14ac:dyDescent="0.25">
      <c r="A55">
        <v>2024</v>
      </c>
      <c r="B55" s="10">
        <v>45413</v>
      </c>
      <c r="C55" s="10">
        <v>45443</v>
      </c>
      <c r="D55" t="s">
        <v>53</v>
      </c>
      <c r="E55">
        <v>6</v>
      </c>
      <c r="F55" s="7" t="s">
        <v>394</v>
      </c>
      <c r="G55" s="7" t="s">
        <v>395</v>
      </c>
      <c r="H55" t="s">
        <v>322</v>
      </c>
      <c r="I55" t="s">
        <v>304</v>
      </c>
      <c r="J55" t="s">
        <v>276</v>
      </c>
      <c r="K55" t="s">
        <v>303</v>
      </c>
      <c r="L55" t="s">
        <v>57</v>
      </c>
      <c r="M55" t="s">
        <v>58</v>
      </c>
      <c r="N55" s="8">
        <v>20440.62</v>
      </c>
      <c r="O55" t="s">
        <v>359</v>
      </c>
      <c r="P55" s="12">
        <f>2205*2</f>
        <v>4410</v>
      </c>
      <c r="Q55" t="s">
        <v>359</v>
      </c>
      <c r="R55">
        <v>50</v>
      </c>
      <c r="S55">
        <v>50</v>
      </c>
      <c r="T55">
        <v>50</v>
      </c>
      <c r="U55">
        <v>50</v>
      </c>
      <c r="V55">
        <v>50</v>
      </c>
      <c r="W55">
        <v>50</v>
      </c>
      <c r="X55">
        <v>50</v>
      </c>
      <c r="Y55">
        <v>50</v>
      </c>
      <c r="Z55">
        <v>50</v>
      </c>
      <c r="AA55">
        <v>50</v>
      </c>
      <c r="AB55">
        <v>50</v>
      </c>
      <c r="AC55">
        <v>50</v>
      </c>
      <c r="AD55">
        <v>50</v>
      </c>
      <c r="AE55" t="s">
        <v>360</v>
      </c>
      <c r="AF55" s="10">
        <v>45526</v>
      </c>
      <c r="AG55" s="10">
        <v>45495</v>
      </c>
      <c r="AH55" t="s">
        <v>384</v>
      </c>
    </row>
    <row r="56" spans="1:34" ht="45" x14ac:dyDescent="0.25">
      <c r="A56">
        <v>2024</v>
      </c>
      <c r="B56" s="10">
        <v>45413</v>
      </c>
      <c r="C56" s="10">
        <v>45443</v>
      </c>
      <c r="D56" t="s">
        <v>53</v>
      </c>
      <c r="E56">
        <v>5</v>
      </c>
      <c r="F56" s="7" t="s">
        <v>350</v>
      </c>
      <c r="G56" s="7" t="s">
        <v>350</v>
      </c>
      <c r="H56" t="s">
        <v>317</v>
      </c>
      <c r="I56" t="s">
        <v>305</v>
      </c>
      <c r="J56" t="s">
        <v>255</v>
      </c>
      <c r="K56" t="s">
        <v>235</v>
      </c>
      <c r="L56" t="s">
        <v>56</v>
      </c>
      <c r="M56" t="s">
        <v>59</v>
      </c>
      <c r="N56" s="8">
        <v>38440</v>
      </c>
      <c r="O56" t="s">
        <v>359</v>
      </c>
      <c r="P56" s="12">
        <f>5854.4*2</f>
        <v>11708.8</v>
      </c>
      <c r="Q56" t="s">
        <v>359</v>
      </c>
      <c r="R56">
        <v>51</v>
      </c>
      <c r="S56">
        <v>51</v>
      </c>
      <c r="T56">
        <v>51</v>
      </c>
      <c r="U56">
        <v>51</v>
      </c>
      <c r="V56">
        <v>51</v>
      </c>
      <c r="W56">
        <v>51</v>
      </c>
      <c r="X56">
        <v>51</v>
      </c>
      <c r="Y56">
        <v>51</v>
      </c>
      <c r="Z56">
        <v>51</v>
      </c>
      <c r="AA56">
        <v>51</v>
      </c>
      <c r="AB56">
        <v>51</v>
      </c>
      <c r="AC56">
        <v>51</v>
      </c>
      <c r="AD56">
        <v>51</v>
      </c>
      <c r="AE56" t="s">
        <v>360</v>
      </c>
      <c r="AF56" s="10">
        <v>45526</v>
      </c>
      <c r="AG56" s="10">
        <v>45495</v>
      </c>
      <c r="AH56" t="s">
        <v>384</v>
      </c>
    </row>
    <row r="57" spans="1:34" ht="15.75" x14ac:dyDescent="0.25">
      <c r="A57">
        <v>2024</v>
      </c>
      <c r="B57" s="10">
        <v>45413</v>
      </c>
      <c r="C57" s="10">
        <v>45443</v>
      </c>
      <c r="D57" t="s">
        <v>53</v>
      </c>
      <c r="E57">
        <v>6</v>
      </c>
      <c r="F57" s="7" t="s">
        <v>339</v>
      </c>
      <c r="G57" s="7" t="s">
        <v>339</v>
      </c>
      <c r="H57" t="s">
        <v>320</v>
      </c>
      <c r="I57" t="s">
        <v>307</v>
      </c>
      <c r="J57" t="s">
        <v>306</v>
      </c>
      <c r="K57" t="s">
        <v>198</v>
      </c>
      <c r="L57" t="s">
        <v>57</v>
      </c>
      <c r="M57" t="s">
        <v>58</v>
      </c>
      <c r="N57" s="8">
        <v>20440.62</v>
      </c>
      <c r="O57" t="s">
        <v>359</v>
      </c>
      <c r="P57" s="12">
        <f>2602.4*2</f>
        <v>5204.8</v>
      </c>
      <c r="Q57" t="s">
        <v>359</v>
      </c>
      <c r="R57">
        <v>52</v>
      </c>
      <c r="S57">
        <v>52</v>
      </c>
      <c r="T57">
        <v>52</v>
      </c>
      <c r="U57">
        <v>52</v>
      </c>
      <c r="V57">
        <v>52</v>
      </c>
      <c r="W57">
        <v>52</v>
      </c>
      <c r="X57">
        <v>52</v>
      </c>
      <c r="Y57">
        <v>52</v>
      </c>
      <c r="Z57">
        <v>52</v>
      </c>
      <c r="AA57">
        <v>52</v>
      </c>
      <c r="AB57">
        <v>52</v>
      </c>
      <c r="AC57">
        <v>52</v>
      </c>
      <c r="AD57">
        <v>52</v>
      </c>
      <c r="AE57" t="s">
        <v>360</v>
      </c>
      <c r="AF57" s="10">
        <v>45526</v>
      </c>
      <c r="AG57" s="10">
        <v>45495</v>
      </c>
      <c r="AH57" t="s">
        <v>384</v>
      </c>
    </row>
    <row r="58" spans="1:34" ht="15.75" x14ac:dyDescent="0.25">
      <c r="A58">
        <v>2024</v>
      </c>
      <c r="B58" s="10">
        <v>45413</v>
      </c>
      <c r="C58" s="10">
        <v>45443</v>
      </c>
      <c r="D58" t="s">
        <v>53</v>
      </c>
      <c r="E58">
        <v>4</v>
      </c>
      <c r="F58" s="7" t="s">
        <v>345</v>
      </c>
      <c r="G58" s="7" t="s">
        <v>345</v>
      </c>
      <c r="H58" t="s">
        <v>327</v>
      </c>
      <c r="I58" t="s">
        <v>366</v>
      </c>
      <c r="J58" t="s">
        <v>365</v>
      </c>
      <c r="K58" t="s">
        <v>374</v>
      </c>
      <c r="L58" t="s">
        <v>57</v>
      </c>
      <c r="M58" t="s">
        <v>58</v>
      </c>
      <c r="N58" s="8">
        <v>47960.160000000003</v>
      </c>
      <c r="O58" t="s">
        <v>359</v>
      </c>
      <c r="P58" s="12">
        <f>7074.8*2</f>
        <v>14149.6</v>
      </c>
      <c r="Q58" t="s">
        <v>359</v>
      </c>
      <c r="R58">
        <v>53</v>
      </c>
      <c r="S58">
        <v>53</v>
      </c>
      <c r="T58">
        <v>53</v>
      </c>
      <c r="U58">
        <v>53</v>
      </c>
      <c r="V58">
        <v>53</v>
      </c>
      <c r="W58">
        <v>53</v>
      </c>
      <c r="X58">
        <v>53</v>
      </c>
      <c r="Y58">
        <v>53</v>
      </c>
      <c r="Z58">
        <v>53</v>
      </c>
      <c r="AA58">
        <v>53</v>
      </c>
      <c r="AB58">
        <v>53</v>
      </c>
      <c r="AC58">
        <v>53</v>
      </c>
      <c r="AD58">
        <v>53</v>
      </c>
      <c r="AF58" s="10">
        <v>45526</v>
      </c>
      <c r="AG58" s="10">
        <v>45495</v>
      </c>
      <c r="AH58" t="s">
        <v>384</v>
      </c>
    </row>
    <row r="59" spans="1:34" ht="15.75" x14ac:dyDescent="0.25">
      <c r="A59">
        <v>2024</v>
      </c>
      <c r="B59" s="10">
        <v>45413</v>
      </c>
      <c r="C59" s="10">
        <v>45443</v>
      </c>
      <c r="D59" t="s">
        <v>53</v>
      </c>
      <c r="E59">
        <v>4</v>
      </c>
      <c r="F59" s="7" t="s">
        <v>345</v>
      </c>
      <c r="G59" s="7" t="s">
        <v>345</v>
      </c>
      <c r="H59" t="s">
        <v>327</v>
      </c>
      <c r="I59" t="s">
        <v>377</v>
      </c>
      <c r="J59" t="s">
        <v>375</v>
      </c>
      <c r="K59" t="s">
        <v>376</v>
      </c>
      <c r="L59" t="s">
        <v>57</v>
      </c>
      <c r="M59" t="s">
        <v>58</v>
      </c>
      <c r="N59" s="8">
        <v>47960.160000000003</v>
      </c>
      <c r="O59" t="s">
        <v>359</v>
      </c>
      <c r="P59" s="12">
        <f>7074.8*2</f>
        <v>14149.6</v>
      </c>
      <c r="Q59" t="s">
        <v>359</v>
      </c>
      <c r="R59">
        <v>54</v>
      </c>
      <c r="S59">
        <v>54</v>
      </c>
      <c r="T59">
        <v>54</v>
      </c>
      <c r="U59">
        <v>54</v>
      </c>
      <c r="V59">
        <v>54</v>
      </c>
      <c r="W59">
        <v>54</v>
      </c>
      <c r="X59">
        <v>54</v>
      </c>
      <c r="Y59">
        <v>54</v>
      </c>
      <c r="Z59">
        <v>54</v>
      </c>
      <c r="AA59">
        <v>54</v>
      </c>
      <c r="AB59">
        <v>54</v>
      </c>
      <c r="AC59">
        <v>54</v>
      </c>
      <c r="AD59">
        <v>54</v>
      </c>
      <c r="AE59" t="s">
        <v>360</v>
      </c>
      <c r="AF59" s="10">
        <v>45526</v>
      </c>
      <c r="AG59" s="10">
        <v>45495</v>
      </c>
      <c r="AH59" t="s">
        <v>384</v>
      </c>
    </row>
    <row r="60" spans="1:34" x14ac:dyDescent="0.25">
      <c r="A60">
        <v>2024</v>
      </c>
      <c r="B60" s="10">
        <v>45413</v>
      </c>
      <c r="C60" s="10">
        <v>45443</v>
      </c>
      <c r="D60" t="s">
        <v>53</v>
      </c>
      <c r="E60">
        <v>6</v>
      </c>
      <c r="F60" s="7" t="s">
        <v>346</v>
      </c>
      <c r="G60" s="7" t="s">
        <v>346</v>
      </c>
      <c r="H60" t="s">
        <v>318</v>
      </c>
      <c r="I60" t="s">
        <v>308</v>
      </c>
      <c r="J60" t="s">
        <v>278</v>
      </c>
      <c r="K60" t="s">
        <v>279</v>
      </c>
      <c r="L60" t="s">
        <v>57</v>
      </c>
      <c r="M60" t="s">
        <v>58</v>
      </c>
      <c r="N60" s="8">
        <v>20440.62</v>
      </c>
      <c r="O60" t="s">
        <v>359</v>
      </c>
      <c r="P60" s="13">
        <f>3397.4*2</f>
        <v>6794.8</v>
      </c>
      <c r="Q60" t="s">
        <v>359</v>
      </c>
      <c r="R60">
        <v>55</v>
      </c>
      <c r="S60">
        <v>55</v>
      </c>
      <c r="T60">
        <v>55</v>
      </c>
      <c r="U60">
        <v>55</v>
      </c>
      <c r="V60">
        <v>55</v>
      </c>
      <c r="W60">
        <v>55</v>
      </c>
      <c r="X60">
        <v>55</v>
      </c>
      <c r="Y60">
        <v>55</v>
      </c>
      <c r="Z60">
        <v>55</v>
      </c>
      <c r="AA60">
        <v>55</v>
      </c>
      <c r="AB60">
        <v>55</v>
      </c>
      <c r="AC60">
        <v>55</v>
      </c>
      <c r="AD60">
        <v>55</v>
      </c>
      <c r="AE60" t="s">
        <v>360</v>
      </c>
      <c r="AF60" s="10">
        <v>45526</v>
      </c>
      <c r="AG60" s="10">
        <v>45495</v>
      </c>
      <c r="AH60" t="s">
        <v>384</v>
      </c>
    </row>
    <row r="61" spans="1:34" ht="30" x14ac:dyDescent="0.25">
      <c r="A61">
        <v>2024</v>
      </c>
      <c r="B61" s="10">
        <v>45413</v>
      </c>
      <c r="C61" s="10">
        <v>45443</v>
      </c>
      <c r="D61" t="s">
        <v>53</v>
      </c>
      <c r="E61">
        <v>3</v>
      </c>
      <c r="F61" s="7" t="s">
        <v>347</v>
      </c>
      <c r="G61" s="7" t="s">
        <v>347</v>
      </c>
      <c r="H61" t="s">
        <v>326</v>
      </c>
      <c r="I61" t="s">
        <v>310</v>
      </c>
      <c r="J61" t="s">
        <v>228</v>
      </c>
      <c r="K61" t="s">
        <v>235</v>
      </c>
      <c r="L61" t="s">
        <v>57</v>
      </c>
      <c r="M61" t="s">
        <v>58</v>
      </c>
      <c r="N61" s="8">
        <v>88500</v>
      </c>
      <c r="O61" t="s">
        <v>359</v>
      </c>
      <c r="P61" s="13">
        <f>11392.4*2</f>
        <v>22784.799999999999</v>
      </c>
      <c r="Q61" t="s">
        <v>359</v>
      </c>
      <c r="R61">
        <v>56</v>
      </c>
      <c r="S61">
        <v>56</v>
      </c>
      <c r="T61">
        <v>56</v>
      </c>
      <c r="U61">
        <v>56</v>
      </c>
      <c r="V61">
        <v>56</v>
      </c>
      <c r="W61">
        <v>56</v>
      </c>
      <c r="X61">
        <v>56</v>
      </c>
      <c r="Y61">
        <v>56</v>
      </c>
      <c r="Z61">
        <v>56</v>
      </c>
      <c r="AA61">
        <v>56</v>
      </c>
      <c r="AB61">
        <v>56</v>
      </c>
      <c r="AC61">
        <v>56</v>
      </c>
      <c r="AD61">
        <v>56</v>
      </c>
      <c r="AE61" t="s">
        <v>360</v>
      </c>
      <c r="AF61" s="10">
        <v>45526</v>
      </c>
      <c r="AG61" s="10">
        <v>45495</v>
      </c>
      <c r="AH61" t="s">
        <v>384</v>
      </c>
    </row>
    <row r="62" spans="1:34" ht="30" x14ac:dyDescent="0.25">
      <c r="A62">
        <v>2024</v>
      </c>
      <c r="B62" s="10">
        <v>45413</v>
      </c>
      <c r="C62" s="10">
        <v>45443</v>
      </c>
      <c r="D62" t="s">
        <v>53</v>
      </c>
      <c r="E62">
        <v>6</v>
      </c>
      <c r="F62" s="7" t="s">
        <v>344</v>
      </c>
      <c r="G62" s="7" t="s">
        <v>344</v>
      </c>
      <c r="H62" t="s">
        <v>318</v>
      </c>
      <c r="I62" s="15" t="s">
        <v>348</v>
      </c>
      <c r="J62" t="s">
        <v>309</v>
      </c>
      <c r="K62" t="s">
        <v>210</v>
      </c>
      <c r="L62" t="s">
        <v>57</v>
      </c>
      <c r="M62" t="s">
        <v>58</v>
      </c>
      <c r="N62" s="8">
        <v>20440.62</v>
      </c>
      <c r="O62" t="s">
        <v>359</v>
      </c>
      <c r="P62" s="13">
        <f>2700*2</f>
        <v>5400</v>
      </c>
      <c r="Q62" t="s">
        <v>359</v>
      </c>
      <c r="R62">
        <v>57</v>
      </c>
      <c r="S62">
        <v>57</v>
      </c>
      <c r="T62">
        <v>57</v>
      </c>
      <c r="U62">
        <v>57</v>
      </c>
      <c r="V62">
        <v>57</v>
      </c>
      <c r="W62">
        <v>57</v>
      </c>
      <c r="X62">
        <v>57</v>
      </c>
      <c r="Y62">
        <v>57</v>
      </c>
      <c r="Z62">
        <v>57</v>
      </c>
      <c r="AA62">
        <v>57</v>
      </c>
      <c r="AB62">
        <v>57</v>
      </c>
      <c r="AC62">
        <v>57</v>
      </c>
      <c r="AD62">
        <v>57</v>
      </c>
      <c r="AE62" t="s">
        <v>360</v>
      </c>
      <c r="AF62" s="10">
        <v>45526</v>
      </c>
      <c r="AG62" s="10">
        <v>45495</v>
      </c>
      <c r="AH62" t="s">
        <v>384</v>
      </c>
    </row>
    <row r="63" spans="1:34" ht="45" x14ac:dyDescent="0.25">
      <c r="A63">
        <v>2024</v>
      </c>
      <c r="B63" s="10">
        <v>45413</v>
      </c>
      <c r="C63" s="10">
        <v>45443</v>
      </c>
      <c r="D63" t="s">
        <v>53</v>
      </c>
      <c r="E63">
        <v>5</v>
      </c>
      <c r="F63" s="7" t="s">
        <v>350</v>
      </c>
      <c r="G63" s="7" t="s">
        <v>350</v>
      </c>
      <c r="H63" t="s">
        <v>327</v>
      </c>
      <c r="I63" t="s">
        <v>349</v>
      </c>
      <c r="J63" t="s">
        <v>197</v>
      </c>
      <c r="K63" t="s">
        <v>378</v>
      </c>
      <c r="L63" t="s">
        <v>56</v>
      </c>
      <c r="M63" t="s">
        <v>59</v>
      </c>
      <c r="N63" s="8">
        <v>38340</v>
      </c>
      <c r="O63" t="s">
        <v>359</v>
      </c>
      <c r="P63" s="13">
        <f>5015*2</f>
        <v>10030</v>
      </c>
      <c r="Q63" t="s">
        <v>359</v>
      </c>
      <c r="R63">
        <v>58</v>
      </c>
      <c r="S63">
        <v>58</v>
      </c>
      <c r="T63">
        <v>58</v>
      </c>
      <c r="U63">
        <v>58</v>
      </c>
      <c r="V63">
        <v>58</v>
      </c>
      <c r="W63">
        <v>58</v>
      </c>
      <c r="X63">
        <v>58</v>
      </c>
      <c r="Y63">
        <v>58</v>
      </c>
      <c r="Z63">
        <v>58</v>
      </c>
      <c r="AA63">
        <v>58</v>
      </c>
      <c r="AB63">
        <v>58</v>
      </c>
      <c r="AC63">
        <v>58</v>
      </c>
      <c r="AD63">
        <v>58</v>
      </c>
      <c r="AE63" t="s">
        <v>360</v>
      </c>
      <c r="AF63" s="10">
        <v>45526</v>
      </c>
      <c r="AG63" s="10">
        <v>45495</v>
      </c>
      <c r="AH63" t="s">
        <v>384</v>
      </c>
    </row>
    <row r="64" spans="1:34" ht="30" x14ac:dyDescent="0.25">
      <c r="A64">
        <v>2024</v>
      </c>
      <c r="B64" s="10">
        <v>45413</v>
      </c>
      <c r="C64" s="10">
        <v>45443</v>
      </c>
      <c r="D64" t="s">
        <v>53</v>
      </c>
      <c r="E64">
        <v>5</v>
      </c>
      <c r="F64" s="3" t="s">
        <v>385</v>
      </c>
      <c r="G64" s="3" t="s">
        <v>385</v>
      </c>
      <c r="H64" t="s">
        <v>327</v>
      </c>
      <c r="I64" t="s">
        <v>386</v>
      </c>
      <c r="J64" t="s">
        <v>206</v>
      </c>
      <c r="K64" t="s">
        <v>387</v>
      </c>
      <c r="L64" t="s">
        <v>57</v>
      </c>
      <c r="M64" s="13" t="s">
        <v>58</v>
      </c>
      <c r="N64" s="8">
        <v>38340</v>
      </c>
      <c r="O64" s="13" t="s">
        <v>359</v>
      </c>
      <c r="P64" s="14">
        <f>3000*2</f>
        <v>6000</v>
      </c>
      <c r="Q64" s="6" t="s">
        <v>359</v>
      </c>
      <c r="R64">
        <v>59</v>
      </c>
      <c r="S64">
        <v>59</v>
      </c>
      <c r="T64">
        <v>59</v>
      </c>
      <c r="U64">
        <v>59</v>
      </c>
      <c r="V64">
        <v>59</v>
      </c>
      <c r="W64">
        <v>59</v>
      </c>
      <c r="X64">
        <v>59</v>
      </c>
      <c r="Y64">
        <v>59</v>
      </c>
      <c r="Z64">
        <v>59</v>
      </c>
      <c r="AA64">
        <v>59</v>
      </c>
      <c r="AB64">
        <v>59</v>
      </c>
      <c r="AC64">
        <v>59</v>
      </c>
      <c r="AD64">
        <v>59</v>
      </c>
      <c r="AE64" t="s">
        <v>360</v>
      </c>
      <c r="AF64" s="10">
        <v>45526</v>
      </c>
      <c r="AG64" s="10">
        <v>45495</v>
      </c>
      <c r="AH64" t="s">
        <v>384</v>
      </c>
    </row>
    <row r="65" spans="1:34" ht="45" x14ac:dyDescent="0.25">
      <c r="A65">
        <v>2024</v>
      </c>
      <c r="B65" s="10">
        <v>45413</v>
      </c>
      <c r="C65" s="10">
        <v>45443</v>
      </c>
      <c r="D65" t="s">
        <v>53</v>
      </c>
      <c r="E65">
        <v>4</v>
      </c>
      <c r="F65" s="7" t="s">
        <v>333</v>
      </c>
      <c r="G65" s="7" t="s">
        <v>333</v>
      </c>
      <c r="H65" t="s">
        <v>316</v>
      </c>
      <c r="I65" t="s">
        <v>396</v>
      </c>
      <c r="J65" t="s">
        <v>226</v>
      </c>
      <c r="K65" t="s">
        <v>397</v>
      </c>
      <c r="L65" t="s">
        <v>56</v>
      </c>
      <c r="M65" t="s">
        <v>59</v>
      </c>
      <c r="N65" s="8">
        <v>47960.160000000003</v>
      </c>
      <c r="O65" t="s">
        <v>359</v>
      </c>
      <c r="P65" s="11">
        <v>14114.4</v>
      </c>
      <c r="Q65" t="s">
        <v>359</v>
      </c>
      <c r="R65">
        <v>60</v>
      </c>
      <c r="S65">
        <v>60</v>
      </c>
      <c r="T65">
        <v>60</v>
      </c>
      <c r="U65">
        <v>60</v>
      </c>
      <c r="V65">
        <v>60</v>
      </c>
      <c r="W65">
        <v>60</v>
      </c>
      <c r="X65">
        <v>60</v>
      </c>
      <c r="Y65">
        <v>60</v>
      </c>
      <c r="Z65">
        <v>60</v>
      </c>
      <c r="AA65">
        <v>60</v>
      </c>
      <c r="AB65">
        <v>60</v>
      </c>
      <c r="AC65">
        <v>60</v>
      </c>
      <c r="AD65">
        <v>60</v>
      </c>
      <c r="AE65" t="s">
        <v>360</v>
      </c>
      <c r="AF65" s="10">
        <v>45526</v>
      </c>
      <c r="AG65" s="10">
        <v>45495</v>
      </c>
      <c r="AH65" t="s">
        <v>384</v>
      </c>
    </row>
    <row r="66" spans="1:34" x14ac:dyDescent="0.25">
      <c r="A66">
        <v>2024</v>
      </c>
      <c r="B66" s="10">
        <v>45413</v>
      </c>
      <c r="C66" s="10">
        <v>45443</v>
      </c>
      <c r="D66" t="s">
        <v>53</v>
      </c>
      <c r="E66">
        <v>1</v>
      </c>
      <c r="F66" s="7" t="s">
        <v>399</v>
      </c>
      <c r="G66" s="7" t="s">
        <v>399</v>
      </c>
      <c r="H66" t="s">
        <v>323</v>
      </c>
      <c r="I66" t="s">
        <v>398</v>
      </c>
      <c r="J66" t="s">
        <v>228</v>
      </c>
      <c r="K66" t="s">
        <v>259</v>
      </c>
      <c r="L66" t="s">
        <v>57</v>
      </c>
      <c r="M66" t="s">
        <v>58</v>
      </c>
      <c r="N66" s="8">
        <v>44372.22</v>
      </c>
      <c r="O66" t="s">
        <v>359</v>
      </c>
      <c r="P66" s="19">
        <f>8000.2*2</f>
        <v>16000.4</v>
      </c>
      <c r="Q66" t="s">
        <v>359</v>
      </c>
      <c r="R66">
        <v>61</v>
      </c>
      <c r="S66">
        <v>61</v>
      </c>
      <c r="T66">
        <v>61</v>
      </c>
      <c r="U66">
        <v>61</v>
      </c>
      <c r="V66">
        <v>61</v>
      </c>
      <c r="W66">
        <v>61</v>
      </c>
      <c r="X66">
        <v>61</v>
      </c>
      <c r="Y66">
        <v>61</v>
      </c>
      <c r="Z66">
        <v>61</v>
      </c>
      <c r="AA66">
        <v>61</v>
      </c>
      <c r="AB66">
        <v>61</v>
      </c>
      <c r="AC66">
        <v>61</v>
      </c>
      <c r="AD66">
        <v>61</v>
      </c>
      <c r="AE66" t="s">
        <v>360</v>
      </c>
      <c r="AF66" s="10">
        <v>45526</v>
      </c>
      <c r="AG66" s="10">
        <v>45495</v>
      </c>
      <c r="AH66" t="s">
        <v>384</v>
      </c>
    </row>
    <row r="67" spans="1:34" x14ac:dyDescent="0.25">
      <c r="A67">
        <v>2024</v>
      </c>
      <c r="B67" s="10">
        <v>45413</v>
      </c>
      <c r="C67" s="10">
        <v>45443</v>
      </c>
      <c r="D67" t="s">
        <v>53</v>
      </c>
      <c r="E67">
        <v>2</v>
      </c>
      <c r="F67" s="7" t="s">
        <v>390</v>
      </c>
      <c r="G67" s="7" t="s">
        <v>390</v>
      </c>
      <c r="H67" t="s">
        <v>323</v>
      </c>
      <c r="I67" t="s">
        <v>400</v>
      </c>
      <c r="J67" t="s">
        <v>279</v>
      </c>
      <c r="K67" t="s">
        <v>255</v>
      </c>
      <c r="L67" t="s">
        <v>57</v>
      </c>
      <c r="M67" s="21" t="s">
        <v>58</v>
      </c>
      <c r="N67" s="8">
        <v>19919.669999999998</v>
      </c>
      <c r="O67" s="11" t="s">
        <v>359</v>
      </c>
      <c r="P67" s="20">
        <f>3500*2</f>
        <v>7000</v>
      </c>
      <c r="Q67" s="6" t="s">
        <v>359</v>
      </c>
      <c r="R67">
        <v>62</v>
      </c>
      <c r="S67">
        <v>62</v>
      </c>
      <c r="T67">
        <v>62</v>
      </c>
      <c r="U67">
        <v>62</v>
      </c>
      <c r="V67">
        <v>62</v>
      </c>
      <c r="W67">
        <v>62</v>
      </c>
      <c r="X67">
        <v>62</v>
      </c>
      <c r="Y67">
        <v>62</v>
      </c>
      <c r="Z67">
        <v>62</v>
      </c>
      <c r="AA67">
        <v>62</v>
      </c>
      <c r="AB67">
        <v>62</v>
      </c>
      <c r="AC67">
        <v>62</v>
      </c>
      <c r="AD67">
        <v>62</v>
      </c>
      <c r="AE67" t="s">
        <v>360</v>
      </c>
      <c r="AF67" s="10">
        <v>45526</v>
      </c>
      <c r="AG67" s="10">
        <v>45495</v>
      </c>
      <c r="AH67" t="s">
        <v>384</v>
      </c>
    </row>
    <row r="68" spans="1:34" x14ac:dyDescent="0.25">
      <c r="A68">
        <v>2024</v>
      </c>
      <c r="B68" s="10">
        <v>45413</v>
      </c>
      <c r="C68" s="10">
        <v>45443</v>
      </c>
      <c r="D68" t="s">
        <v>53</v>
      </c>
      <c r="E68">
        <v>2</v>
      </c>
      <c r="F68" s="7" t="s">
        <v>357</v>
      </c>
      <c r="G68" s="7" t="s">
        <v>357</v>
      </c>
      <c r="H68" t="s">
        <v>322</v>
      </c>
      <c r="I68" t="s">
        <v>402</v>
      </c>
      <c r="J68" t="s">
        <v>279</v>
      </c>
      <c r="K68" t="s">
        <v>259</v>
      </c>
      <c r="L68" t="s">
        <v>57</v>
      </c>
      <c r="M68" t="s">
        <v>58</v>
      </c>
      <c r="N68" s="13">
        <v>9682.48</v>
      </c>
      <c r="O68" t="s">
        <v>359</v>
      </c>
      <c r="P68" s="13">
        <f>3399*2</f>
        <v>6798</v>
      </c>
      <c r="Q68" t="s">
        <v>359</v>
      </c>
      <c r="R68">
        <v>63</v>
      </c>
      <c r="S68">
        <v>63</v>
      </c>
      <c r="T68">
        <v>63</v>
      </c>
      <c r="U68">
        <v>63</v>
      </c>
      <c r="V68">
        <v>63</v>
      </c>
      <c r="W68">
        <v>63</v>
      </c>
      <c r="X68">
        <v>63</v>
      </c>
      <c r="Y68">
        <v>63</v>
      </c>
      <c r="Z68">
        <v>63</v>
      </c>
      <c r="AA68">
        <v>63</v>
      </c>
      <c r="AB68">
        <v>63</v>
      </c>
      <c r="AC68">
        <v>63</v>
      </c>
      <c r="AD68">
        <v>63</v>
      </c>
      <c r="AE68" t="s">
        <v>360</v>
      </c>
      <c r="AF68" s="10">
        <v>45526</v>
      </c>
      <c r="AG68" s="10">
        <v>45495</v>
      </c>
      <c r="AH68" t="s">
        <v>384</v>
      </c>
    </row>
    <row r="69" spans="1:34" ht="45" x14ac:dyDescent="0.25">
      <c r="A69">
        <v>2024</v>
      </c>
      <c r="B69" s="10">
        <v>45413</v>
      </c>
      <c r="C69" s="10">
        <v>45443</v>
      </c>
      <c r="D69" t="s">
        <v>53</v>
      </c>
      <c r="E69">
        <v>1</v>
      </c>
      <c r="F69" s="7" t="s">
        <v>403</v>
      </c>
      <c r="G69" s="7" t="s">
        <v>403</v>
      </c>
      <c r="H69" t="s">
        <v>404</v>
      </c>
      <c r="I69" t="s">
        <v>405</v>
      </c>
      <c r="J69" t="s">
        <v>209</v>
      </c>
      <c r="K69" t="s">
        <v>195</v>
      </c>
      <c r="L69" t="s">
        <v>56</v>
      </c>
      <c r="M69" t="s">
        <v>59</v>
      </c>
      <c r="N69" s="13">
        <v>9682.48</v>
      </c>
      <c r="O69" t="s">
        <v>359</v>
      </c>
      <c r="P69" s="13">
        <f>3000*2</f>
        <v>6000</v>
      </c>
      <c r="Q69" t="s">
        <v>359</v>
      </c>
      <c r="R69">
        <v>64</v>
      </c>
      <c r="S69">
        <v>64</v>
      </c>
      <c r="T69">
        <v>64</v>
      </c>
      <c r="U69">
        <v>64</v>
      </c>
      <c r="V69">
        <v>64</v>
      </c>
      <c r="W69">
        <v>64</v>
      </c>
      <c r="X69">
        <v>64</v>
      </c>
      <c r="Y69">
        <v>64</v>
      </c>
      <c r="Z69">
        <v>64</v>
      </c>
      <c r="AA69">
        <v>64</v>
      </c>
      <c r="AB69">
        <v>64</v>
      </c>
      <c r="AC69">
        <v>64</v>
      </c>
      <c r="AD69">
        <v>64</v>
      </c>
      <c r="AE69" t="s">
        <v>360</v>
      </c>
      <c r="AF69" s="10">
        <v>45526</v>
      </c>
      <c r="AG69" s="10">
        <v>45495</v>
      </c>
      <c r="AH69" t="s">
        <v>384</v>
      </c>
    </row>
  </sheetData>
  <mergeCells count="7">
    <mergeCell ref="A4:AH4"/>
    <mergeCell ref="A2:C2"/>
    <mergeCell ref="D2:F2"/>
    <mergeCell ref="G2:I2"/>
    <mergeCell ref="A3:C3"/>
    <mergeCell ref="D3:F3"/>
    <mergeCell ref="G3:I3"/>
  </mergeCells>
  <conditionalFormatting sqref="O67">
    <cfRule type="cellIs" dxfId="2" priority="2" operator="lessThan">
      <formula>0</formula>
    </cfRule>
  </conditionalFormatting>
  <conditionalFormatting sqref="P6:P59 I42">
    <cfRule type="cellIs" dxfId="1" priority="3" operator="lessThan">
      <formula>0</formula>
    </cfRule>
  </conditionalFormatting>
  <conditionalFormatting sqref="P65">
    <cfRule type="cellIs" dxfId="0" priority="1" operator="lessThan">
      <formula>0</formula>
    </cfRule>
  </conditionalFormatting>
  <dataValidations count="3">
    <dataValidation type="list" allowBlank="1" showErrorMessage="1" sqref="M65:M66 M68:M190 M6:M63" xr:uid="{00000000-0002-0000-0000-000002000000}">
      <formula1>Hidden_312</formula1>
    </dataValidation>
    <dataValidation type="list" allowBlank="1" showErrorMessage="1" sqref="D6:D190" xr:uid="{00000000-0002-0000-0000-000000000000}">
      <formula1>Hidden_13</formula1>
    </dataValidation>
    <dataValidation type="list" allowBlank="1" showErrorMessage="1" sqref="L6:L19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1" sqref="G2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7"/>
  <sheetViews>
    <sheetView topLeftCell="A57" workbookViewId="0">
      <selection activeCell="B67" sqref="B6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8</v>
      </c>
      <c r="C1" t="s">
        <v>9</v>
      </c>
      <c r="D1" t="s">
        <v>9</v>
      </c>
      <c r="E1" t="s">
        <v>7</v>
      </c>
      <c r="F1" t="s">
        <v>7</v>
      </c>
    </row>
    <row r="2" spans="1:6" hidden="1" x14ac:dyDescent="0.25">
      <c r="B2" t="s">
        <v>60</v>
      </c>
      <c r="C2" t="s">
        <v>61</v>
      </c>
      <c r="D2" t="s">
        <v>62</v>
      </c>
      <c r="E2" t="s">
        <v>63</v>
      </c>
      <c r="F2" t="s">
        <v>64</v>
      </c>
    </row>
    <row r="3" spans="1:6" ht="30" x14ac:dyDescent="0.25">
      <c r="A3" s="1" t="s">
        <v>65</v>
      </c>
      <c r="B3" s="1" t="s">
        <v>66</v>
      </c>
      <c r="C3" s="1" t="s">
        <v>67</v>
      </c>
      <c r="D3" s="1" t="s">
        <v>68</v>
      </c>
      <c r="E3" s="1" t="s">
        <v>69</v>
      </c>
      <c r="F3" s="1" t="s">
        <v>70</v>
      </c>
    </row>
    <row r="4" spans="1:6" x14ac:dyDescent="0.25">
      <c r="A4">
        <v>1</v>
      </c>
      <c r="B4" t="s">
        <v>362</v>
      </c>
      <c r="C4">
        <v>0</v>
      </c>
      <c r="D4">
        <v>0</v>
      </c>
      <c r="E4" t="s">
        <v>363</v>
      </c>
      <c r="F4" t="s">
        <v>364</v>
      </c>
    </row>
    <row r="5" spans="1:6" x14ac:dyDescent="0.25">
      <c r="A5">
        <v>2</v>
      </c>
      <c r="B5" t="s">
        <v>362</v>
      </c>
      <c r="C5">
        <v>0</v>
      </c>
      <c r="D5">
        <v>0</v>
      </c>
      <c r="E5" t="s">
        <v>363</v>
      </c>
      <c r="F5" t="s">
        <v>364</v>
      </c>
    </row>
    <row r="6" spans="1:6" x14ac:dyDescent="0.25">
      <c r="A6">
        <v>3</v>
      </c>
      <c r="B6" t="s">
        <v>362</v>
      </c>
      <c r="C6">
        <v>0</v>
      </c>
      <c r="D6">
        <v>0</v>
      </c>
      <c r="E6" t="s">
        <v>363</v>
      </c>
      <c r="F6" t="s">
        <v>364</v>
      </c>
    </row>
    <row r="7" spans="1:6" x14ac:dyDescent="0.25">
      <c r="A7">
        <v>4</v>
      </c>
      <c r="B7" t="s">
        <v>362</v>
      </c>
      <c r="C7">
        <v>0</v>
      </c>
      <c r="D7">
        <v>0</v>
      </c>
      <c r="E7" t="s">
        <v>363</v>
      </c>
      <c r="F7" t="s">
        <v>364</v>
      </c>
    </row>
    <row r="8" spans="1:6" x14ac:dyDescent="0.25">
      <c r="A8">
        <v>5</v>
      </c>
      <c r="B8" t="s">
        <v>362</v>
      </c>
      <c r="C8">
        <v>0</v>
      </c>
      <c r="D8">
        <v>0</v>
      </c>
      <c r="E8" t="s">
        <v>363</v>
      </c>
      <c r="F8" t="s">
        <v>364</v>
      </c>
    </row>
    <row r="9" spans="1:6" x14ac:dyDescent="0.25">
      <c r="A9">
        <v>6</v>
      </c>
      <c r="B9" t="s">
        <v>362</v>
      </c>
      <c r="C9">
        <v>0</v>
      </c>
      <c r="D9">
        <v>0</v>
      </c>
      <c r="E9" t="s">
        <v>363</v>
      </c>
      <c r="F9" t="s">
        <v>364</v>
      </c>
    </row>
    <row r="10" spans="1:6" x14ac:dyDescent="0.25">
      <c r="A10">
        <v>7</v>
      </c>
      <c r="B10" t="s">
        <v>362</v>
      </c>
      <c r="C10">
        <v>0</v>
      </c>
      <c r="D10">
        <v>0</v>
      </c>
      <c r="E10" t="s">
        <v>363</v>
      </c>
      <c r="F10" t="s">
        <v>364</v>
      </c>
    </row>
    <row r="11" spans="1:6" x14ac:dyDescent="0.25">
      <c r="A11">
        <v>8</v>
      </c>
      <c r="B11" t="s">
        <v>362</v>
      </c>
      <c r="C11">
        <v>0</v>
      </c>
      <c r="D11">
        <v>0</v>
      </c>
      <c r="E11" t="s">
        <v>363</v>
      </c>
      <c r="F11" t="s">
        <v>364</v>
      </c>
    </row>
    <row r="12" spans="1:6" x14ac:dyDescent="0.25">
      <c r="A12">
        <v>9</v>
      </c>
      <c r="B12" t="s">
        <v>362</v>
      </c>
      <c r="C12">
        <v>0</v>
      </c>
      <c r="D12">
        <v>0</v>
      </c>
      <c r="E12" t="s">
        <v>363</v>
      </c>
      <c r="F12" t="s">
        <v>364</v>
      </c>
    </row>
    <row r="13" spans="1:6" x14ac:dyDescent="0.25">
      <c r="A13">
        <v>10</v>
      </c>
      <c r="B13" t="s">
        <v>362</v>
      </c>
      <c r="C13">
        <v>0</v>
      </c>
      <c r="D13">
        <v>0</v>
      </c>
      <c r="E13" t="s">
        <v>363</v>
      </c>
      <c r="F13" t="s">
        <v>364</v>
      </c>
    </row>
    <row r="14" spans="1:6" x14ac:dyDescent="0.25">
      <c r="A14">
        <v>11</v>
      </c>
      <c r="B14" t="s">
        <v>362</v>
      </c>
      <c r="C14">
        <v>0</v>
      </c>
      <c r="D14">
        <v>0</v>
      </c>
      <c r="E14" t="s">
        <v>363</v>
      </c>
      <c r="F14" t="s">
        <v>364</v>
      </c>
    </row>
    <row r="15" spans="1:6" x14ac:dyDescent="0.25">
      <c r="A15">
        <v>12</v>
      </c>
      <c r="B15" t="s">
        <v>362</v>
      </c>
      <c r="C15">
        <v>0</v>
      </c>
      <c r="D15">
        <v>0</v>
      </c>
      <c r="E15" t="s">
        <v>363</v>
      </c>
      <c r="F15" t="s">
        <v>364</v>
      </c>
    </row>
    <row r="16" spans="1:6" x14ac:dyDescent="0.25">
      <c r="A16">
        <v>13</v>
      </c>
      <c r="B16" t="s">
        <v>362</v>
      </c>
      <c r="C16">
        <v>0</v>
      </c>
      <c r="D16">
        <v>0</v>
      </c>
      <c r="E16" t="s">
        <v>363</v>
      </c>
      <c r="F16" t="s">
        <v>364</v>
      </c>
    </row>
    <row r="17" spans="1:6" x14ac:dyDescent="0.25">
      <c r="A17">
        <v>14</v>
      </c>
      <c r="B17" t="s">
        <v>362</v>
      </c>
      <c r="C17">
        <v>0</v>
      </c>
      <c r="D17">
        <v>0</v>
      </c>
      <c r="E17" t="s">
        <v>363</v>
      </c>
      <c r="F17" t="s">
        <v>364</v>
      </c>
    </row>
    <row r="18" spans="1:6" x14ac:dyDescent="0.25">
      <c r="A18">
        <v>15</v>
      </c>
      <c r="B18" t="s">
        <v>362</v>
      </c>
      <c r="C18">
        <v>0</v>
      </c>
      <c r="D18">
        <v>0</v>
      </c>
      <c r="E18" t="s">
        <v>363</v>
      </c>
      <c r="F18" t="s">
        <v>364</v>
      </c>
    </row>
    <row r="19" spans="1:6" x14ac:dyDescent="0.25">
      <c r="A19">
        <v>16</v>
      </c>
      <c r="B19" t="s">
        <v>362</v>
      </c>
      <c r="C19">
        <v>0</v>
      </c>
      <c r="D19">
        <v>0</v>
      </c>
      <c r="E19" t="s">
        <v>363</v>
      </c>
      <c r="F19" t="s">
        <v>364</v>
      </c>
    </row>
    <row r="20" spans="1:6" x14ac:dyDescent="0.25">
      <c r="A20">
        <v>17</v>
      </c>
      <c r="B20" t="s">
        <v>362</v>
      </c>
      <c r="C20">
        <v>0</v>
      </c>
      <c r="D20">
        <v>0</v>
      </c>
      <c r="E20" t="s">
        <v>363</v>
      </c>
      <c r="F20" t="s">
        <v>364</v>
      </c>
    </row>
    <row r="21" spans="1:6" x14ac:dyDescent="0.25">
      <c r="A21">
        <v>18</v>
      </c>
      <c r="B21" t="s">
        <v>362</v>
      </c>
      <c r="C21">
        <v>0</v>
      </c>
      <c r="D21">
        <v>0</v>
      </c>
      <c r="E21" t="s">
        <v>363</v>
      </c>
      <c r="F21" t="s">
        <v>364</v>
      </c>
    </row>
    <row r="22" spans="1:6" x14ac:dyDescent="0.25">
      <c r="A22">
        <v>19</v>
      </c>
      <c r="B22" t="s">
        <v>362</v>
      </c>
      <c r="C22">
        <v>0</v>
      </c>
      <c r="D22">
        <v>0</v>
      </c>
      <c r="E22" t="s">
        <v>363</v>
      </c>
      <c r="F22" t="s">
        <v>364</v>
      </c>
    </row>
    <row r="23" spans="1:6" x14ac:dyDescent="0.25">
      <c r="A23">
        <v>20</v>
      </c>
      <c r="B23" t="s">
        <v>362</v>
      </c>
      <c r="C23">
        <v>0</v>
      </c>
      <c r="D23">
        <v>0</v>
      </c>
      <c r="E23" t="s">
        <v>363</v>
      </c>
      <c r="F23" t="s">
        <v>364</v>
      </c>
    </row>
    <row r="24" spans="1:6" x14ac:dyDescent="0.25">
      <c r="A24">
        <v>21</v>
      </c>
      <c r="B24" t="s">
        <v>362</v>
      </c>
      <c r="C24">
        <v>0</v>
      </c>
      <c r="D24">
        <v>0</v>
      </c>
      <c r="E24" t="s">
        <v>363</v>
      </c>
      <c r="F24" t="s">
        <v>364</v>
      </c>
    </row>
    <row r="25" spans="1:6" x14ac:dyDescent="0.25">
      <c r="A25">
        <v>22</v>
      </c>
      <c r="B25" t="s">
        <v>362</v>
      </c>
      <c r="C25">
        <v>0</v>
      </c>
      <c r="D25">
        <v>0</v>
      </c>
      <c r="E25" t="s">
        <v>363</v>
      </c>
      <c r="F25" t="s">
        <v>364</v>
      </c>
    </row>
    <row r="26" spans="1:6" x14ac:dyDescent="0.25">
      <c r="A26">
        <v>23</v>
      </c>
      <c r="B26" t="s">
        <v>362</v>
      </c>
      <c r="C26">
        <v>0</v>
      </c>
      <c r="D26">
        <v>0</v>
      </c>
      <c r="E26" t="s">
        <v>363</v>
      </c>
      <c r="F26" t="s">
        <v>364</v>
      </c>
    </row>
    <row r="27" spans="1:6" x14ac:dyDescent="0.25">
      <c r="A27">
        <v>24</v>
      </c>
      <c r="B27" t="s">
        <v>362</v>
      </c>
      <c r="C27">
        <v>0</v>
      </c>
      <c r="D27">
        <v>0</v>
      </c>
      <c r="E27" t="s">
        <v>363</v>
      </c>
      <c r="F27" t="s">
        <v>364</v>
      </c>
    </row>
    <row r="28" spans="1:6" x14ac:dyDescent="0.25">
      <c r="A28">
        <v>25</v>
      </c>
      <c r="B28" t="s">
        <v>362</v>
      </c>
      <c r="C28">
        <v>0</v>
      </c>
      <c r="D28">
        <v>0</v>
      </c>
      <c r="E28" t="s">
        <v>363</v>
      </c>
      <c r="F28" t="s">
        <v>364</v>
      </c>
    </row>
    <row r="29" spans="1:6" x14ac:dyDescent="0.25">
      <c r="A29">
        <v>26</v>
      </c>
      <c r="B29" t="s">
        <v>362</v>
      </c>
      <c r="C29">
        <v>0</v>
      </c>
      <c r="D29">
        <v>0</v>
      </c>
      <c r="E29" t="s">
        <v>363</v>
      </c>
      <c r="F29" t="s">
        <v>364</v>
      </c>
    </row>
    <row r="30" spans="1:6" x14ac:dyDescent="0.25">
      <c r="A30">
        <v>27</v>
      </c>
      <c r="B30" t="s">
        <v>362</v>
      </c>
      <c r="C30">
        <v>0</v>
      </c>
      <c r="D30">
        <v>0</v>
      </c>
      <c r="E30" t="s">
        <v>363</v>
      </c>
      <c r="F30" t="s">
        <v>364</v>
      </c>
    </row>
    <row r="31" spans="1:6" x14ac:dyDescent="0.25">
      <c r="A31">
        <v>28</v>
      </c>
      <c r="B31" t="s">
        <v>362</v>
      </c>
      <c r="C31">
        <v>0</v>
      </c>
      <c r="D31">
        <v>0</v>
      </c>
      <c r="E31" t="s">
        <v>363</v>
      </c>
      <c r="F31" t="s">
        <v>364</v>
      </c>
    </row>
    <row r="32" spans="1:6" x14ac:dyDescent="0.25">
      <c r="A32">
        <v>29</v>
      </c>
      <c r="B32" t="s">
        <v>362</v>
      </c>
      <c r="C32">
        <v>0</v>
      </c>
      <c r="D32">
        <v>0</v>
      </c>
      <c r="E32" t="s">
        <v>363</v>
      </c>
      <c r="F32" t="s">
        <v>364</v>
      </c>
    </row>
    <row r="33" spans="1:6" x14ac:dyDescent="0.25">
      <c r="A33">
        <v>30</v>
      </c>
      <c r="B33" t="s">
        <v>362</v>
      </c>
      <c r="C33">
        <v>0</v>
      </c>
      <c r="D33">
        <v>0</v>
      </c>
      <c r="E33" t="s">
        <v>363</v>
      </c>
      <c r="F33" t="s">
        <v>364</v>
      </c>
    </row>
    <row r="34" spans="1:6" x14ac:dyDescent="0.25">
      <c r="A34">
        <v>31</v>
      </c>
      <c r="B34" t="s">
        <v>362</v>
      </c>
      <c r="C34">
        <v>0</v>
      </c>
      <c r="D34">
        <v>0</v>
      </c>
      <c r="E34" t="s">
        <v>363</v>
      </c>
      <c r="F34" t="s">
        <v>364</v>
      </c>
    </row>
    <row r="35" spans="1:6" x14ac:dyDescent="0.25">
      <c r="A35">
        <v>32</v>
      </c>
      <c r="B35" t="s">
        <v>362</v>
      </c>
      <c r="C35">
        <v>0</v>
      </c>
      <c r="D35">
        <v>0</v>
      </c>
      <c r="E35" t="s">
        <v>363</v>
      </c>
      <c r="F35" t="s">
        <v>364</v>
      </c>
    </row>
    <row r="36" spans="1:6" x14ac:dyDescent="0.25">
      <c r="A36">
        <v>33</v>
      </c>
      <c r="B36" t="s">
        <v>362</v>
      </c>
      <c r="C36">
        <v>0</v>
      </c>
      <c r="D36">
        <v>0</v>
      </c>
      <c r="E36" t="s">
        <v>363</v>
      </c>
      <c r="F36" t="s">
        <v>364</v>
      </c>
    </row>
    <row r="37" spans="1:6" x14ac:dyDescent="0.25">
      <c r="A37">
        <v>34</v>
      </c>
      <c r="B37" t="s">
        <v>362</v>
      </c>
      <c r="C37">
        <v>0</v>
      </c>
      <c r="D37">
        <v>0</v>
      </c>
      <c r="E37" t="s">
        <v>363</v>
      </c>
      <c r="F37" t="s">
        <v>364</v>
      </c>
    </row>
    <row r="38" spans="1:6" x14ac:dyDescent="0.25">
      <c r="A38">
        <v>35</v>
      </c>
      <c r="B38" t="s">
        <v>362</v>
      </c>
      <c r="C38">
        <v>0</v>
      </c>
      <c r="D38">
        <v>0</v>
      </c>
      <c r="E38" t="s">
        <v>363</v>
      </c>
      <c r="F38" t="s">
        <v>364</v>
      </c>
    </row>
    <row r="39" spans="1:6" x14ac:dyDescent="0.25">
      <c r="A39">
        <v>36</v>
      </c>
      <c r="B39" t="s">
        <v>362</v>
      </c>
      <c r="C39">
        <v>0</v>
      </c>
      <c r="D39">
        <v>0</v>
      </c>
      <c r="E39" t="s">
        <v>363</v>
      </c>
      <c r="F39" t="s">
        <v>364</v>
      </c>
    </row>
    <row r="40" spans="1:6" x14ac:dyDescent="0.25">
      <c r="A40">
        <v>37</v>
      </c>
      <c r="B40" t="s">
        <v>362</v>
      </c>
      <c r="C40">
        <v>0</v>
      </c>
      <c r="D40">
        <v>0</v>
      </c>
      <c r="E40" t="s">
        <v>363</v>
      </c>
      <c r="F40" t="s">
        <v>364</v>
      </c>
    </row>
    <row r="41" spans="1:6" x14ac:dyDescent="0.25">
      <c r="A41">
        <v>38</v>
      </c>
      <c r="B41" t="s">
        <v>362</v>
      </c>
      <c r="C41">
        <v>0</v>
      </c>
      <c r="D41">
        <v>0</v>
      </c>
      <c r="E41" t="s">
        <v>363</v>
      </c>
      <c r="F41" t="s">
        <v>364</v>
      </c>
    </row>
    <row r="42" spans="1:6" x14ac:dyDescent="0.25">
      <c r="A42">
        <v>39</v>
      </c>
      <c r="B42" t="s">
        <v>362</v>
      </c>
      <c r="C42">
        <v>0</v>
      </c>
      <c r="D42">
        <v>0</v>
      </c>
      <c r="E42" t="s">
        <v>363</v>
      </c>
      <c r="F42" t="s">
        <v>364</v>
      </c>
    </row>
    <row r="43" spans="1:6" x14ac:dyDescent="0.25">
      <c r="A43">
        <v>40</v>
      </c>
      <c r="B43" t="s">
        <v>362</v>
      </c>
      <c r="C43">
        <v>0</v>
      </c>
      <c r="D43">
        <v>0</v>
      </c>
      <c r="E43" t="s">
        <v>363</v>
      </c>
      <c r="F43" t="s">
        <v>364</v>
      </c>
    </row>
    <row r="44" spans="1:6" x14ac:dyDescent="0.25">
      <c r="A44">
        <v>41</v>
      </c>
      <c r="B44" t="s">
        <v>362</v>
      </c>
      <c r="C44">
        <v>0</v>
      </c>
      <c r="D44">
        <v>0</v>
      </c>
      <c r="E44" t="s">
        <v>363</v>
      </c>
      <c r="F44" t="s">
        <v>364</v>
      </c>
    </row>
    <row r="45" spans="1:6" x14ac:dyDescent="0.25">
      <c r="A45">
        <v>42</v>
      </c>
      <c r="B45" t="s">
        <v>362</v>
      </c>
      <c r="C45">
        <v>0</v>
      </c>
      <c r="D45">
        <v>0</v>
      </c>
      <c r="E45" t="s">
        <v>363</v>
      </c>
      <c r="F45" t="s">
        <v>364</v>
      </c>
    </row>
    <row r="46" spans="1:6" x14ac:dyDescent="0.25">
      <c r="A46">
        <v>43</v>
      </c>
      <c r="B46" t="s">
        <v>362</v>
      </c>
      <c r="C46">
        <v>0</v>
      </c>
      <c r="D46">
        <v>0</v>
      </c>
      <c r="E46" t="s">
        <v>363</v>
      </c>
      <c r="F46" t="s">
        <v>364</v>
      </c>
    </row>
    <row r="47" spans="1:6" x14ac:dyDescent="0.25">
      <c r="A47">
        <v>44</v>
      </c>
      <c r="B47" t="s">
        <v>362</v>
      </c>
      <c r="C47">
        <v>0</v>
      </c>
      <c r="D47">
        <v>0</v>
      </c>
      <c r="E47" t="s">
        <v>363</v>
      </c>
      <c r="F47" t="s">
        <v>364</v>
      </c>
    </row>
    <row r="48" spans="1:6" x14ac:dyDescent="0.25">
      <c r="A48">
        <v>45</v>
      </c>
      <c r="B48" t="s">
        <v>362</v>
      </c>
      <c r="C48">
        <v>0</v>
      </c>
      <c r="D48">
        <v>0</v>
      </c>
      <c r="E48" t="s">
        <v>363</v>
      </c>
      <c r="F48" t="s">
        <v>364</v>
      </c>
    </row>
    <row r="49" spans="1:6" x14ac:dyDescent="0.25">
      <c r="A49">
        <v>46</v>
      </c>
      <c r="B49" t="s">
        <v>362</v>
      </c>
      <c r="C49">
        <v>0</v>
      </c>
      <c r="D49">
        <v>0</v>
      </c>
      <c r="E49" t="s">
        <v>363</v>
      </c>
      <c r="F49" t="s">
        <v>364</v>
      </c>
    </row>
    <row r="50" spans="1:6" x14ac:dyDescent="0.25">
      <c r="A50">
        <v>47</v>
      </c>
      <c r="B50" t="s">
        <v>362</v>
      </c>
      <c r="C50">
        <v>0</v>
      </c>
      <c r="D50">
        <v>0</v>
      </c>
      <c r="E50" t="s">
        <v>363</v>
      </c>
      <c r="F50" t="s">
        <v>364</v>
      </c>
    </row>
    <row r="51" spans="1:6" x14ac:dyDescent="0.25">
      <c r="A51">
        <v>48</v>
      </c>
      <c r="B51" t="s">
        <v>362</v>
      </c>
      <c r="C51">
        <v>0</v>
      </c>
      <c r="D51">
        <v>0</v>
      </c>
      <c r="E51" t="s">
        <v>363</v>
      </c>
      <c r="F51" t="s">
        <v>364</v>
      </c>
    </row>
    <row r="52" spans="1:6" x14ac:dyDescent="0.25">
      <c r="A52">
        <v>49</v>
      </c>
      <c r="B52" t="s">
        <v>362</v>
      </c>
      <c r="C52">
        <v>0</v>
      </c>
      <c r="D52">
        <v>0</v>
      </c>
      <c r="E52" t="s">
        <v>363</v>
      </c>
      <c r="F52" t="s">
        <v>364</v>
      </c>
    </row>
    <row r="53" spans="1:6" x14ac:dyDescent="0.25">
      <c r="A53">
        <v>50</v>
      </c>
      <c r="B53" t="s">
        <v>362</v>
      </c>
      <c r="C53">
        <v>0</v>
      </c>
      <c r="D53">
        <v>0</v>
      </c>
      <c r="E53" t="s">
        <v>363</v>
      </c>
      <c r="F53" t="s">
        <v>364</v>
      </c>
    </row>
    <row r="54" spans="1:6" x14ac:dyDescent="0.25">
      <c r="A54">
        <v>51</v>
      </c>
      <c r="B54" t="s">
        <v>362</v>
      </c>
      <c r="C54">
        <v>0</v>
      </c>
      <c r="D54">
        <v>0</v>
      </c>
      <c r="E54" t="s">
        <v>363</v>
      </c>
      <c r="F54" t="s">
        <v>364</v>
      </c>
    </row>
    <row r="55" spans="1:6" x14ac:dyDescent="0.25">
      <c r="A55">
        <v>52</v>
      </c>
      <c r="B55" t="s">
        <v>362</v>
      </c>
      <c r="C55">
        <v>0</v>
      </c>
      <c r="D55">
        <v>0</v>
      </c>
      <c r="E55" t="s">
        <v>363</v>
      </c>
      <c r="F55" t="s">
        <v>364</v>
      </c>
    </row>
    <row r="56" spans="1:6" x14ac:dyDescent="0.25">
      <c r="A56">
        <v>53</v>
      </c>
      <c r="B56" t="s">
        <v>362</v>
      </c>
      <c r="C56">
        <v>0</v>
      </c>
      <c r="D56">
        <v>0</v>
      </c>
      <c r="E56" t="s">
        <v>363</v>
      </c>
      <c r="F56" t="s">
        <v>364</v>
      </c>
    </row>
    <row r="57" spans="1:6" x14ac:dyDescent="0.25">
      <c r="A57">
        <v>54</v>
      </c>
      <c r="B57" t="s">
        <v>362</v>
      </c>
      <c r="C57">
        <v>0</v>
      </c>
      <c r="D57">
        <v>0</v>
      </c>
      <c r="E57" t="s">
        <v>363</v>
      </c>
      <c r="F57" t="s">
        <v>364</v>
      </c>
    </row>
    <row r="58" spans="1:6" x14ac:dyDescent="0.25">
      <c r="A58">
        <v>55</v>
      </c>
      <c r="B58" t="s">
        <v>362</v>
      </c>
      <c r="C58">
        <v>0</v>
      </c>
      <c r="D58">
        <v>0</v>
      </c>
      <c r="E58" t="s">
        <v>363</v>
      </c>
      <c r="F58" t="s">
        <v>364</v>
      </c>
    </row>
    <row r="59" spans="1:6" x14ac:dyDescent="0.25">
      <c r="A59">
        <v>56</v>
      </c>
      <c r="B59" t="s">
        <v>362</v>
      </c>
      <c r="C59">
        <v>0</v>
      </c>
      <c r="D59">
        <v>0</v>
      </c>
      <c r="E59" t="s">
        <v>363</v>
      </c>
      <c r="F59" t="s">
        <v>364</v>
      </c>
    </row>
    <row r="60" spans="1:6" x14ac:dyDescent="0.25">
      <c r="A60">
        <v>57</v>
      </c>
      <c r="B60" t="s">
        <v>362</v>
      </c>
      <c r="C60">
        <v>0</v>
      </c>
      <c r="D60">
        <v>0</v>
      </c>
      <c r="E60" t="s">
        <v>363</v>
      </c>
      <c r="F60" t="s">
        <v>364</v>
      </c>
    </row>
    <row r="61" spans="1:6" x14ac:dyDescent="0.25">
      <c r="A61">
        <v>58</v>
      </c>
      <c r="B61" t="s">
        <v>362</v>
      </c>
      <c r="C61">
        <v>0</v>
      </c>
      <c r="D61">
        <v>0</v>
      </c>
      <c r="E61" t="s">
        <v>363</v>
      </c>
      <c r="F61" t="s">
        <v>364</v>
      </c>
    </row>
    <row r="62" spans="1:6" x14ac:dyDescent="0.25">
      <c r="A62">
        <v>59</v>
      </c>
      <c r="B62" t="s">
        <v>362</v>
      </c>
      <c r="C62">
        <v>0</v>
      </c>
      <c r="D62">
        <v>0</v>
      </c>
      <c r="E62" t="s">
        <v>363</v>
      </c>
      <c r="F62" t="s">
        <v>364</v>
      </c>
    </row>
    <row r="63" spans="1:6" x14ac:dyDescent="0.25">
      <c r="A63">
        <v>60</v>
      </c>
      <c r="B63" t="s">
        <v>362</v>
      </c>
      <c r="C63">
        <v>0</v>
      </c>
      <c r="D63">
        <v>0</v>
      </c>
      <c r="E63" t="s">
        <v>363</v>
      </c>
      <c r="F63" t="s">
        <v>364</v>
      </c>
    </row>
    <row r="64" spans="1:6" x14ac:dyDescent="0.25">
      <c r="A64">
        <v>61</v>
      </c>
      <c r="B64" t="s">
        <v>362</v>
      </c>
      <c r="C64">
        <v>0</v>
      </c>
      <c r="D64">
        <v>0</v>
      </c>
      <c r="E64" t="s">
        <v>363</v>
      </c>
      <c r="F64" t="s">
        <v>364</v>
      </c>
    </row>
    <row r="65" spans="1:6" x14ac:dyDescent="0.25">
      <c r="A65">
        <v>62</v>
      </c>
      <c r="B65" t="s">
        <v>362</v>
      </c>
      <c r="C65">
        <v>0</v>
      </c>
      <c r="D65">
        <v>0</v>
      </c>
      <c r="E65" t="s">
        <v>363</v>
      </c>
      <c r="F65" t="s">
        <v>364</v>
      </c>
    </row>
    <row r="66" spans="1:6" x14ac:dyDescent="0.25">
      <c r="A66">
        <v>63</v>
      </c>
      <c r="B66" t="s">
        <v>362</v>
      </c>
      <c r="C66">
        <v>0</v>
      </c>
      <c r="D66">
        <v>0</v>
      </c>
      <c r="E66" t="s">
        <v>363</v>
      </c>
      <c r="F66" t="s">
        <v>364</v>
      </c>
    </row>
    <row r="67" spans="1:6" x14ac:dyDescent="0.25">
      <c r="A67">
        <v>64</v>
      </c>
      <c r="B67" t="s">
        <v>362</v>
      </c>
      <c r="C67">
        <v>0</v>
      </c>
      <c r="D67">
        <v>0</v>
      </c>
      <c r="E67" t="s">
        <v>363</v>
      </c>
      <c r="F67" t="s">
        <v>364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7</v>
      </c>
    </row>
    <row r="2" spans="1:3" hidden="1" x14ac:dyDescent="0.25">
      <c r="B2" t="s">
        <v>71</v>
      </c>
      <c r="C2" t="s">
        <v>72</v>
      </c>
    </row>
    <row r="3" spans="1:3" ht="30" x14ac:dyDescent="0.25">
      <c r="A3" s="1" t="s">
        <v>65</v>
      </c>
      <c r="B3" s="1" t="s">
        <v>73</v>
      </c>
      <c r="C3" s="1" t="s">
        <v>74</v>
      </c>
    </row>
    <row r="4" spans="1:3" ht="102.75" x14ac:dyDescent="0.25">
      <c r="A4">
        <v>1</v>
      </c>
      <c r="B4" s="9" t="s">
        <v>361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7"/>
  <sheetViews>
    <sheetView topLeftCell="A50" workbookViewId="0">
      <selection activeCell="B66" sqref="B66:F6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7</v>
      </c>
      <c r="F1" t="s">
        <v>7</v>
      </c>
    </row>
    <row r="2" spans="1:6" hidden="1" x14ac:dyDescent="0.25">
      <c r="B2" t="s">
        <v>75</v>
      </c>
      <c r="C2" t="s">
        <v>76</v>
      </c>
      <c r="D2" t="s">
        <v>77</v>
      </c>
      <c r="E2" t="s">
        <v>78</v>
      </c>
      <c r="F2" t="s">
        <v>79</v>
      </c>
    </row>
    <row r="3" spans="1:6" x14ac:dyDescent="0.25">
      <c r="A3" s="1" t="s">
        <v>65</v>
      </c>
      <c r="B3" s="1" t="s">
        <v>80</v>
      </c>
      <c r="C3" s="1" t="s">
        <v>81</v>
      </c>
      <c r="D3" s="1" t="s">
        <v>82</v>
      </c>
      <c r="E3" s="1" t="s">
        <v>83</v>
      </c>
      <c r="F3" s="1" t="s">
        <v>84</v>
      </c>
    </row>
    <row r="4" spans="1:6" x14ac:dyDescent="0.25">
      <c r="A4">
        <v>1</v>
      </c>
      <c r="B4" t="s">
        <v>368</v>
      </c>
      <c r="C4" s="8">
        <v>0</v>
      </c>
      <c r="D4" s="8">
        <v>0</v>
      </c>
      <c r="E4" t="s">
        <v>363</v>
      </c>
      <c r="F4" t="s">
        <v>367</v>
      </c>
    </row>
    <row r="5" spans="1:6" x14ac:dyDescent="0.25">
      <c r="A5">
        <v>2</v>
      </c>
      <c r="B5" t="s">
        <v>368</v>
      </c>
      <c r="C5" s="8">
        <v>0</v>
      </c>
      <c r="D5" s="8">
        <v>0</v>
      </c>
      <c r="E5" t="s">
        <v>363</v>
      </c>
      <c r="F5" t="s">
        <v>367</v>
      </c>
    </row>
    <row r="6" spans="1:6" x14ac:dyDescent="0.25">
      <c r="A6">
        <v>3</v>
      </c>
      <c r="B6" t="s">
        <v>368</v>
      </c>
      <c r="C6" s="8">
        <v>0</v>
      </c>
      <c r="D6" s="8">
        <v>0</v>
      </c>
      <c r="E6" t="s">
        <v>363</v>
      </c>
      <c r="F6" t="s">
        <v>367</v>
      </c>
    </row>
    <row r="7" spans="1:6" x14ac:dyDescent="0.25">
      <c r="A7">
        <v>4</v>
      </c>
      <c r="B7" t="s">
        <v>368</v>
      </c>
      <c r="C7" s="8">
        <v>0</v>
      </c>
      <c r="D7" s="8">
        <v>0</v>
      </c>
      <c r="E7" t="s">
        <v>363</v>
      </c>
      <c r="F7" t="s">
        <v>367</v>
      </c>
    </row>
    <row r="8" spans="1:6" x14ac:dyDescent="0.25">
      <c r="A8">
        <v>5</v>
      </c>
      <c r="B8" t="s">
        <v>368</v>
      </c>
      <c r="C8" s="8">
        <v>0</v>
      </c>
      <c r="D8" s="8">
        <v>0</v>
      </c>
      <c r="E8" t="s">
        <v>363</v>
      </c>
      <c r="F8" t="s">
        <v>367</v>
      </c>
    </row>
    <row r="9" spans="1:6" x14ac:dyDescent="0.25">
      <c r="A9">
        <v>6</v>
      </c>
      <c r="B9" t="s">
        <v>368</v>
      </c>
      <c r="C9" s="8">
        <v>0</v>
      </c>
      <c r="D9" s="8">
        <v>0</v>
      </c>
      <c r="E9" t="s">
        <v>363</v>
      </c>
      <c r="F9" t="s">
        <v>367</v>
      </c>
    </row>
    <row r="10" spans="1:6" x14ac:dyDescent="0.25">
      <c r="A10">
        <v>7</v>
      </c>
      <c r="B10" t="s">
        <v>368</v>
      </c>
      <c r="C10" s="8">
        <v>0</v>
      </c>
      <c r="D10" s="8">
        <v>0</v>
      </c>
      <c r="E10" t="s">
        <v>363</v>
      </c>
      <c r="F10" t="s">
        <v>367</v>
      </c>
    </row>
    <row r="11" spans="1:6" x14ac:dyDescent="0.25">
      <c r="A11">
        <v>8</v>
      </c>
      <c r="B11" t="s">
        <v>368</v>
      </c>
      <c r="C11" s="8">
        <v>0</v>
      </c>
      <c r="D11" s="8">
        <v>0</v>
      </c>
      <c r="E11" t="s">
        <v>363</v>
      </c>
      <c r="F11" t="s">
        <v>367</v>
      </c>
    </row>
    <row r="12" spans="1:6" x14ac:dyDescent="0.25">
      <c r="A12">
        <v>9</v>
      </c>
      <c r="B12" t="s">
        <v>368</v>
      </c>
      <c r="C12" s="8">
        <v>0</v>
      </c>
      <c r="D12" s="8">
        <v>0</v>
      </c>
      <c r="E12" t="s">
        <v>363</v>
      </c>
      <c r="F12" t="s">
        <v>367</v>
      </c>
    </row>
    <row r="13" spans="1:6" x14ac:dyDescent="0.25">
      <c r="A13">
        <v>10</v>
      </c>
      <c r="B13" t="s">
        <v>368</v>
      </c>
      <c r="C13" s="8">
        <v>0</v>
      </c>
      <c r="D13" s="8">
        <v>0</v>
      </c>
      <c r="E13" t="s">
        <v>363</v>
      </c>
      <c r="F13" t="s">
        <v>367</v>
      </c>
    </row>
    <row r="14" spans="1:6" x14ac:dyDescent="0.25">
      <c r="A14">
        <v>11</v>
      </c>
      <c r="B14" t="s">
        <v>368</v>
      </c>
      <c r="C14" s="8">
        <v>0</v>
      </c>
      <c r="D14" s="8">
        <v>0</v>
      </c>
      <c r="E14" t="s">
        <v>363</v>
      </c>
      <c r="F14" t="s">
        <v>367</v>
      </c>
    </row>
    <row r="15" spans="1:6" x14ac:dyDescent="0.25">
      <c r="A15">
        <v>12</v>
      </c>
      <c r="B15" t="s">
        <v>368</v>
      </c>
      <c r="C15" s="8">
        <v>0</v>
      </c>
      <c r="D15" s="8">
        <v>0</v>
      </c>
      <c r="E15" t="s">
        <v>363</v>
      </c>
      <c r="F15" t="s">
        <v>367</v>
      </c>
    </row>
    <row r="16" spans="1:6" x14ac:dyDescent="0.25">
      <c r="A16">
        <v>13</v>
      </c>
      <c r="B16" t="s">
        <v>368</v>
      </c>
      <c r="C16" s="8">
        <v>0</v>
      </c>
      <c r="D16" s="8">
        <v>0</v>
      </c>
      <c r="E16" t="s">
        <v>363</v>
      </c>
      <c r="F16" t="s">
        <v>367</v>
      </c>
    </row>
    <row r="17" spans="1:6" x14ac:dyDescent="0.25">
      <c r="A17">
        <v>14</v>
      </c>
      <c r="B17" t="s">
        <v>368</v>
      </c>
      <c r="C17" s="8">
        <v>0</v>
      </c>
      <c r="D17" s="8">
        <v>0</v>
      </c>
      <c r="E17" t="s">
        <v>363</v>
      </c>
      <c r="F17" t="s">
        <v>367</v>
      </c>
    </row>
    <row r="18" spans="1:6" x14ac:dyDescent="0.25">
      <c r="A18">
        <v>15</v>
      </c>
      <c r="B18" t="s">
        <v>368</v>
      </c>
      <c r="C18" s="8">
        <v>0</v>
      </c>
      <c r="D18" s="8">
        <v>0</v>
      </c>
      <c r="E18" t="s">
        <v>363</v>
      </c>
      <c r="F18" t="s">
        <v>367</v>
      </c>
    </row>
    <row r="19" spans="1:6" x14ac:dyDescent="0.25">
      <c r="A19">
        <v>16</v>
      </c>
      <c r="B19" t="s">
        <v>368</v>
      </c>
      <c r="C19" s="8">
        <v>0</v>
      </c>
      <c r="D19" s="8">
        <v>0</v>
      </c>
      <c r="E19" t="s">
        <v>363</v>
      </c>
      <c r="F19" t="s">
        <v>367</v>
      </c>
    </row>
    <row r="20" spans="1:6" x14ac:dyDescent="0.25">
      <c r="A20">
        <v>17</v>
      </c>
      <c r="B20" t="s">
        <v>368</v>
      </c>
      <c r="C20" s="8">
        <v>0</v>
      </c>
      <c r="D20" s="8">
        <v>0</v>
      </c>
      <c r="E20" t="s">
        <v>363</v>
      </c>
      <c r="F20" t="s">
        <v>367</v>
      </c>
    </row>
    <row r="21" spans="1:6" x14ac:dyDescent="0.25">
      <c r="A21">
        <v>18</v>
      </c>
      <c r="B21" t="s">
        <v>368</v>
      </c>
      <c r="C21" s="8">
        <v>0</v>
      </c>
      <c r="D21" s="8">
        <v>0</v>
      </c>
      <c r="E21" t="s">
        <v>363</v>
      </c>
      <c r="F21" t="s">
        <v>367</v>
      </c>
    </row>
    <row r="22" spans="1:6" x14ac:dyDescent="0.25">
      <c r="A22">
        <v>19</v>
      </c>
      <c r="B22" t="s">
        <v>368</v>
      </c>
      <c r="C22" s="8">
        <v>0</v>
      </c>
      <c r="D22" s="8">
        <v>0</v>
      </c>
      <c r="E22" t="s">
        <v>363</v>
      </c>
      <c r="F22" t="s">
        <v>367</v>
      </c>
    </row>
    <row r="23" spans="1:6" x14ac:dyDescent="0.25">
      <c r="A23">
        <v>20</v>
      </c>
      <c r="B23" t="s">
        <v>368</v>
      </c>
      <c r="C23" s="8">
        <v>0</v>
      </c>
      <c r="D23" s="8">
        <v>0</v>
      </c>
      <c r="E23" t="s">
        <v>363</v>
      </c>
      <c r="F23" t="s">
        <v>367</v>
      </c>
    </row>
    <row r="24" spans="1:6" x14ac:dyDescent="0.25">
      <c r="A24">
        <v>21</v>
      </c>
      <c r="B24" t="s">
        <v>368</v>
      </c>
      <c r="C24" s="8">
        <v>0</v>
      </c>
      <c r="D24" s="8">
        <v>0</v>
      </c>
      <c r="E24" t="s">
        <v>363</v>
      </c>
      <c r="F24" t="s">
        <v>367</v>
      </c>
    </row>
    <row r="25" spans="1:6" x14ac:dyDescent="0.25">
      <c r="A25">
        <v>22</v>
      </c>
      <c r="B25" t="s">
        <v>368</v>
      </c>
      <c r="C25" s="8">
        <v>0</v>
      </c>
      <c r="D25" s="8">
        <v>0</v>
      </c>
      <c r="E25" t="s">
        <v>363</v>
      </c>
      <c r="F25" t="s">
        <v>367</v>
      </c>
    </row>
    <row r="26" spans="1:6" x14ac:dyDescent="0.25">
      <c r="A26">
        <v>23</v>
      </c>
      <c r="B26" t="s">
        <v>368</v>
      </c>
      <c r="C26" s="8">
        <v>0</v>
      </c>
      <c r="D26" s="8">
        <v>0</v>
      </c>
      <c r="E26" t="s">
        <v>363</v>
      </c>
      <c r="F26" t="s">
        <v>367</v>
      </c>
    </row>
    <row r="27" spans="1:6" x14ac:dyDescent="0.25">
      <c r="A27">
        <v>24</v>
      </c>
      <c r="B27" t="s">
        <v>368</v>
      </c>
      <c r="C27" s="8">
        <v>0</v>
      </c>
      <c r="D27" s="8">
        <v>0</v>
      </c>
      <c r="E27" t="s">
        <v>363</v>
      </c>
      <c r="F27" t="s">
        <v>367</v>
      </c>
    </row>
    <row r="28" spans="1:6" x14ac:dyDescent="0.25">
      <c r="A28">
        <v>25</v>
      </c>
      <c r="B28" t="s">
        <v>368</v>
      </c>
      <c r="C28" s="8">
        <v>0</v>
      </c>
      <c r="D28" s="8">
        <v>0</v>
      </c>
      <c r="E28" t="s">
        <v>363</v>
      </c>
      <c r="F28" t="s">
        <v>367</v>
      </c>
    </row>
    <row r="29" spans="1:6" x14ac:dyDescent="0.25">
      <c r="A29">
        <v>26</v>
      </c>
      <c r="B29" t="s">
        <v>368</v>
      </c>
      <c r="C29" s="8">
        <v>0</v>
      </c>
      <c r="D29" s="8">
        <v>0</v>
      </c>
      <c r="E29" t="s">
        <v>363</v>
      </c>
      <c r="F29" t="s">
        <v>367</v>
      </c>
    </row>
    <row r="30" spans="1:6" x14ac:dyDescent="0.25">
      <c r="A30">
        <v>27</v>
      </c>
      <c r="B30" t="s">
        <v>368</v>
      </c>
      <c r="C30" s="8">
        <v>0</v>
      </c>
      <c r="D30" s="8">
        <v>0</v>
      </c>
      <c r="E30" t="s">
        <v>363</v>
      </c>
      <c r="F30" t="s">
        <v>367</v>
      </c>
    </row>
    <row r="31" spans="1:6" x14ac:dyDescent="0.25">
      <c r="A31">
        <v>28</v>
      </c>
      <c r="B31" t="s">
        <v>368</v>
      </c>
      <c r="C31" s="8">
        <v>0</v>
      </c>
      <c r="D31" s="8">
        <v>0</v>
      </c>
      <c r="E31" t="s">
        <v>363</v>
      </c>
      <c r="F31" t="s">
        <v>367</v>
      </c>
    </row>
    <row r="32" spans="1:6" x14ac:dyDescent="0.25">
      <c r="A32">
        <v>29</v>
      </c>
      <c r="B32" t="s">
        <v>368</v>
      </c>
      <c r="C32" s="8">
        <v>0</v>
      </c>
      <c r="D32" s="8">
        <v>0</v>
      </c>
      <c r="E32" t="s">
        <v>363</v>
      </c>
      <c r="F32" t="s">
        <v>367</v>
      </c>
    </row>
    <row r="33" spans="1:6" x14ac:dyDescent="0.25">
      <c r="A33">
        <v>30</v>
      </c>
      <c r="B33" t="s">
        <v>368</v>
      </c>
      <c r="C33" s="8">
        <v>0</v>
      </c>
      <c r="D33" s="8">
        <v>0</v>
      </c>
      <c r="E33" t="s">
        <v>363</v>
      </c>
      <c r="F33" t="s">
        <v>367</v>
      </c>
    </row>
    <row r="34" spans="1:6" x14ac:dyDescent="0.25">
      <c r="A34">
        <v>31</v>
      </c>
      <c r="B34" t="s">
        <v>368</v>
      </c>
      <c r="C34" s="8">
        <v>0</v>
      </c>
      <c r="D34" s="8">
        <v>0</v>
      </c>
      <c r="E34" t="s">
        <v>363</v>
      </c>
      <c r="F34" t="s">
        <v>367</v>
      </c>
    </row>
    <row r="35" spans="1:6" x14ac:dyDescent="0.25">
      <c r="A35">
        <v>32</v>
      </c>
      <c r="B35" t="s">
        <v>368</v>
      </c>
      <c r="C35" s="8">
        <v>0</v>
      </c>
      <c r="D35" s="8">
        <v>0</v>
      </c>
      <c r="E35" t="s">
        <v>363</v>
      </c>
      <c r="F35" t="s">
        <v>367</v>
      </c>
    </row>
    <row r="36" spans="1:6" x14ac:dyDescent="0.25">
      <c r="A36">
        <v>33</v>
      </c>
      <c r="B36" t="s">
        <v>368</v>
      </c>
      <c r="C36" s="8">
        <v>0</v>
      </c>
      <c r="D36" s="8">
        <v>0</v>
      </c>
      <c r="E36" t="s">
        <v>363</v>
      </c>
      <c r="F36" t="s">
        <v>367</v>
      </c>
    </row>
    <row r="37" spans="1:6" x14ac:dyDescent="0.25">
      <c r="A37">
        <v>34</v>
      </c>
      <c r="B37" t="s">
        <v>368</v>
      </c>
      <c r="C37" s="8">
        <v>0</v>
      </c>
      <c r="D37" s="8">
        <v>0</v>
      </c>
      <c r="E37" t="s">
        <v>363</v>
      </c>
      <c r="F37" t="s">
        <v>367</v>
      </c>
    </row>
    <row r="38" spans="1:6" x14ac:dyDescent="0.25">
      <c r="A38">
        <v>35</v>
      </c>
      <c r="B38" t="s">
        <v>368</v>
      </c>
      <c r="C38" s="8">
        <v>0</v>
      </c>
      <c r="D38" s="8">
        <v>0</v>
      </c>
      <c r="E38" t="s">
        <v>363</v>
      </c>
      <c r="F38" t="s">
        <v>367</v>
      </c>
    </row>
    <row r="39" spans="1:6" x14ac:dyDescent="0.25">
      <c r="A39">
        <v>36</v>
      </c>
      <c r="B39" t="s">
        <v>368</v>
      </c>
      <c r="C39" s="8">
        <v>0</v>
      </c>
      <c r="D39" s="8">
        <v>0</v>
      </c>
      <c r="E39" t="s">
        <v>363</v>
      </c>
      <c r="F39" t="s">
        <v>367</v>
      </c>
    </row>
    <row r="40" spans="1:6" x14ac:dyDescent="0.25">
      <c r="A40">
        <v>37</v>
      </c>
      <c r="B40" t="s">
        <v>368</v>
      </c>
      <c r="C40" s="8">
        <v>0</v>
      </c>
      <c r="D40" s="8">
        <v>0</v>
      </c>
      <c r="E40" t="s">
        <v>363</v>
      </c>
      <c r="F40" t="s">
        <v>367</v>
      </c>
    </row>
    <row r="41" spans="1:6" x14ac:dyDescent="0.25">
      <c r="A41">
        <v>38</v>
      </c>
      <c r="B41" t="s">
        <v>368</v>
      </c>
      <c r="C41" s="8">
        <v>0</v>
      </c>
      <c r="D41" s="8">
        <v>0</v>
      </c>
      <c r="E41" t="s">
        <v>363</v>
      </c>
      <c r="F41" t="s">
        <v>367</v>
      </c>
    </row>
    <row r="42" spans="1:6" x14ac:dyDescent="0.25">
      <c r="A42">
        <v>39</v>
      </c>
      <c r="B42" t="s">
        <v>368</v>
      </c>
      <c r="C42" s="8">
        <v>0</v>
      </c>
      <c r="D42" s="8">
        <v>0</v>
      </c>
      <c r="E42" t="s">
        <v>363</v>
      </c>
      <c r="F42" t="s">
        <v>367</v>
      </c>
    </row>
    <row r="43" spans="1:6" x14ac:dyDescent="0.25">
      <c r="A43">
        <v>40</v>
      </c>
      <c r="B43" t="s">
        <v>368</v>
      </c>
      <c r="C43" s="8">
        <v>0</v>
      </c>
      <c r="D43" s="8">
        <v>0</v>
      </c>
      <c r="E43" t="s">
        <v>363</v>
      </c>
      <c r="F43" t="s">
        <v>367</v>
      </c>
    </row>
    <row r="44" spans="1:6" x14ac:dyDescent="0.25">
      <c r="A44">
        <v>41</v>
      </c>
      <c r="B44" t="s">
        <v>368</v>
      </c>
      <c r="C44" s="8">
        <v>0</v>
      </c>
      <c r="D44" s="8">
        <v>0</v>
      </c>
      <c r="E44" t="s">
        <v>363</v>
      </c>
      <c r="F44" t="s">
        <v>367</v>
      </c>
    </row>
    <row r="45" spans="1:6" x14ac:dyDescent="0.25">
      <c r="A45">
        <v>42</v>
      </c>
      <c r="B45" t="s">
        <v>368</v>
      </c>
      <c r="C45" s="8">
        <v>0</v>
      </c>
      <c r="D45" s="8">
        <v>0</v>
      </c>
      <c r="E45" t="s">
        <v>363</v>
      </c>
      <c r="F45" t="s">
        <v>367</v>
      </c>
    </row>
    <row r="46" spans="1:6" x14ac:dyDescent="0.25">
      <c r="A46">
        <v>43</v>
      </c>
      <c r="B46" t="s">
        <v>368</v>
      </c>
      <c r="C46" s="8">
        <v>0</v>
      </c>
      <c r="D46" s="8">
        <v>0</v>
      </c>
      <c r="E46" t="s">
        <v>363</v>
      </c>
      <c r="F46" t="s">
        <v>367</v>
      </c>
    </row>
    <row r="47" spans="1:6" x14ac:dyDescent="0.25">
      <c r="A47">
        <v>44</v>
      </c>
      <c r="B47" t="s">
        <v>368</v>
      </c>
      <c r="C47" s="8">
        <v>0</v>
      </c>
      <c r="D47" s="8">
        <v>0</v>
      </c>
      <c r="E47" t="s">
        <v>363</v>
      </c>
      <c r="F47" t="s">
        <v>367</v>
      </c>
    </row>
    <row r="48" spans="1:6" x14ac:dyDescent="0.25">
      <c r="A48">
        <v>45</v>
      </c>
      <c r="B48" t="s">
        <v>368</v>
      </c>
      <c r="C48" s="8">
        <v>0</v>
      </c>
      <c r="D48" s="8">
        <v>0</v>
      </c>
      <c r="E48" t="s">
        <v>363</v>
      </c>
      <c r="F48" t="s">
        <v>367</v>
      </c>
    </row>
    <row r="49" spans="1:6" x14ac:dyDescent="0.25">
      <c r="A49">
        <v>46</v>
      </c>
      <c r="B49" t="s">
        <v>368</v>
      </c>
      <c r="C49" s="8">
        <v>0</v>
      </c>
      <c r="D49" s="8">
        <v>0</v>
      </c>
      <c r="E49" t="s">
        <v>363</v>
      </c>
      <c r="F49" t="s">
        <v>367</v>
      </c>
    </row>
    <row r="50" spans="1:6" x14ac:dyDescent="0.25">
      <c r="A50">
        <v>47</v>
      </c>
      <c r="B50" t="s">
        <v>368</v>
      </c>
      <c r="C50" s="8">
        <v>0</v>
      </c>
      <c r="D50" s="8">
        <v>0</v>
      </c>
      <c r="E50" t="s">
        <v>363</v>
      </c>
      <c r="F50" t="s">
        <v>367</v>
      </c>
    </row>
    <row r="51" spans="1:6" x14ac:dyDescent="0.25">
      <c r="A51">
        <v>48</v>
      </c>
      <c r="B51" t="s">
        <v>368</v>
      </c>
      <c r="C51" s="8">
        <v>0</v>
      </c>
      <c r="D51" s="8">
        <v>0</v>
      </c>
      <c r="E51" t="s">
        <v>363</v>
      </c>
      <c r="F51" t="s">
        <v>367</v>
      </c>
    </row>
    <row r="52" spans="1:6" x14ac:dyDescent="0.25">
      <c r="A52">
        <v>49</v>
      </c>
      <c r="B52" t="s">
        <v>368</v>
      </c>
      <c r="C52" s="8">
        <v>0</v>
      </c>
      <c r="D52" s="8">
        <v>0</v>
      </c>
      <c r="E52" t="s">
        <v>363</v>
      </c>
      <c r="F52" t="s">
        <v>367</v>
      </c>
    </row>
    <row r="53" spans="1:6" x14ac:dyDescent="0.25">
      <c r="A53">
        <v>50</v>
      </c>
      <c r="B53" t="s">
        <v>368</v>
      </c>
      <c r="C53" s="8">
        <v>0</v>
      </c>
      <c r="D53" s="8">
        <v>0</v>
      </c>
      <c r="E53" t="s">
        <v>363</v>
      </c>
      <c r="F53" t="s">
        <v>367</v>
      </c>
    </row>
    <row r="54" spans="1:6" x14ac:dyDescent="0.25">
      <c r="A54">
        <v>51</v>
      </c>
      <c r="B54" t="s">
        <v>368</v>
      </c>
      <c r="C54" s="8">
        <v>0</v>
      </c>
      <c r="D54" s="8">
        <v>0</v>
      </c>
      <c r="E54" t="s">
        <v>363</v>
      </c>
      <c r="F54" t="s">
        <v>367</v>
      </c>
    </row>
    <row r="55" spans="1:6" x14ac:dyDescent="0.25">
      <c r="A55">
        <v>52</v>
      </c>
      <c r="B55" t="s">
        <v>368</v>
      </c>
      <c r="C55" s="8">
        <v>0</v>
      </c>
      <c r="D55" s="8">
        <v>0</v>
      </c>
      <c r="E55" t="s">
        <v>363</v>
      </c>
      <c r="F55" t="s">
        <v>367</v>
      </c>
    </row>
    <row r="56" spans="1:6" x14ac:dyDescent="0.25">
      <c r="A56">
        <v>53</v>
      </c>
      <c r="B56" t="s">
        <v>368</v>
      </c>
      <c r="C56" s="8">
        <v>0</v>
      </c>
      <c r="D56" s="8">
        <v>0</v>
      </c>
      <c r="E56" t="s">
        <v>363</v>
      </c>
      <c r="F56" t="s">
        <v>367</v>
      </c>
    </row>
    <row r="57" spans="1:6" x14ac:dyDescent="0.25">
      <c r="A57">
        <v>54</v>
      </c>
      <c r="B57" t="s">
        <v>368</v>
      </c>
      <c r="C57" s="8">
        <v>0</v>
      </c>
      <c r="D57" s="8">
        <v>0</v>
      </c>
      <c r="E57" t="s">
        <v>363</v>
      </c>
      <c r="F57" t="s">
        <v>367</v>
      </c>
    </row>
    <row r="58" spans="1:6" x14ac:dyDescent="0.25">
      <c r="A58">
        <v>55</v>
      </c>
      <c r="B58" t="s">
        <v>368</v>
      </c>
      <c r="C58" s="8">
        <v>0</v>
      </c>
      <c r="D58" s="8">
        <v>0</v>
      </c>
      <c r="E58" t="s">
        <v>363</v>
      </c>
      <c r="F58" t="s">
        <v>367</v>
      </c>
    </row>
    <row r="59" spans="1:6" x14ac:dyDescent="0.25">
      <c r="A59">
        <v>56</v>
      </c>
      <c r="B59" t="s">
        <v>368</v>
      </c>
      <c r="C59" s="8">
        <v>0</v>
      </c>
      <c r="D59" s="8">
        <v>0</v>
      </c>
      <c r="E59" t="s">
        <v>363</v>
      </c>
      <c r="F59" t="s">
        <v>367</v>
      </c>
    </row>
    <row r="60" spans="1:6" x14ac:dyDescent="0.25">
      <c r="A60">
        <v>57</v>
      </c>
      <c r="B60" t="s">
        <v>368</v>
      </c>
      <c r="C60" s="8">
        <v>0</v>
      </c>
      <c r="D60" s="8">
        <v>0</v>
      </c>
      <c r="E60" t="s">
        <v>363</v>
      </c>
      <c r="F60" t="s">
        <v>367</v>
      </c>
    </row>
    <row r="61" spans="1:6" x14ac:dyDescent="0.25">
      <c r="A61">
        <v>58</v>
      </c>
      <c r="B61" t="s">
        <v>368</v>
      </c>
      <c r="C61" s="8">
        <v>0</v>
      </c>
      <c r="D61" s="8">
        <v>0</v>
      </c>
      <c r="E61" t="s">
        <v>363</v>
      </c>
      <c r="F61" t="s">
        <v>367</v>
      </c>
    </row>
    <row r="62" spans="1:6" x14ac:dyDescent="0.25">
      <c r="A62">
        <v>59</v>
      </c>
      <c r="B62" t="s">
        <v>368</v>
      </c>
      <c r="C62" s="8">
        <v>0</v>
      </c>
      <c r="D62" s="8">
        <v>0</v>
      </c>
      <c r="E62" t="s">
        <v>363</v>
      </c>
      <c r="F62" t="s">
        <v>367</v>
      </c>
    </row>
    <row r="63" spans="1:6" x14ac:dyDescent="0.25">
      <c r="A63">
        <v>60</v>
      </c>
      <c r="B63" t="s">
        <v>368</v>
      </c>
      <c r="C63" s="8">
        <v>0</v>
      </c>
      <c r="D63" s="8">
        <v>0</v>
      </c>
      <c r="E63" t="s">
        <v>363</v>
      </c>
      <c r="F63" t="s">
        <v>367</v>
      </c>
    </row>
    <row r="64" spans="1:6" x14ac:dyDescent="0.25">
      <c r="A64">
        <v>61</v>
      </c>
      <c r="B64" t="s">
        <v>368</v>
      </c>
      <c r="C64" s="8">
        <v>0</v>
      </c>
      <c r="D64" s="8">
        <v>0</v>
      </c>
      <c r="E64" t="s">
        <v>363</v>
      </c>
      <c r="F64" t="s">
        <v>367</v>
      </c>
    </row>
    <row r="65" spans="1:6" x14ac:dyDescent="0.25">
      <c r="A65">
        <v>62</v>
      </c>
      <c r="B65" t="s">
        <v>368</v>
      </c>
      <c r="C65" s="8">
        <v>0</v>
      </c>
      <c r="D65" s="8">
        <v>0</v>
      </c>
      <c r="E65" t="s">
        <v>363</v>
      </c>
      <c r="F65" t="s">
        <v>367</v>
      </c>
    </row>
    <row r="66" spans="1:6" x14ac:dyDescent="0.25">
      <c r="A66">
        <v>63</v>
      </c>
      <c r="B66" t="s">
        <v>368</v>
      </c>
      <c r="C66" s="8">
        <v>0</v>
      </c>
      <c r="D66" s="8">
        <v>0</v>
      </c>
      <c r="E66" t="s">
        <v>363</v>
      </c>
      <c r="F66" t="s">
        <v>367</v>
      </c>
    </row>
    <row r="67" spans="1:6" x14ac:dyDescent="0.25">
      <c r="A67">
        <v>64</v>
      </c>
      <c r="B67" t="s">
        <v>368</v>
      </c>
      <c r="C67" s="8">
        <v>0</v>
      </c>
      <c r="D67" s="8">
        <v>0</v>
      </c>
      <c r="E67" t="s">
        <v>363</v>
      </c>
      <c r="F67" t="s">
        <v>367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
  <sheetViews>
    <sheetView topLeftCell="D57" workbookViewId="0">
      <selection activeCell="E66" sqref="E66:F6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9</v>
      </c>
      <c r="D1" t="s">
        <v>9</v>
      </c>
      <c r="E1" t="s">
        <v>7</v>
      </c>
      <c r="F1" t="s">
        <v>7</v>
      </c>
    </row>
    <row r="2" spans="1:6" hidden="1" x14ac:dyDescent="0.25">
      <c r="B2" t="s">
        <v>85</v>
      </c>
      <c r="C2" t="s">
        <v>86</v>
      </c>
      <c r="D2" t="s">
        <v>87</v>
      </c>
      <c r="E2" t="s">
        <v>88</v>
      </c>
      <c r="F2" t="s">
        <v>89</v>
      </c>
    </row>
    <row r="3" spans="1:6" x14ac:dyDescent="0.25">
      <c r="A3" s="1" t="s">
        <v>65</v>
      </c>
      <c r="B3" s="1" t="s">
        <v>90</v>
      </c>
      <c r="C3" s="1" t="s">
        <v>91</v>
      </c>
      <c r="D3" s="1" t="s">
        <v>92</v>
      </c>
      <c r="E3" s="1" t="s">
        <v>93</v>
      </c>
      <c r="F3" s="1" t="s">
        <v>94</v>
      </c>
    </row>
    <row r="4" spans="1:6" x14ac:dyDescent="0.25">
      <c r="A4">
        <v>1</v>
      </c>
      <c r="B4" t="s">
        <v>368</v>
      </c>
      <c r="C4" s="8">
        <v>0</v>
      </c>
      <c r="D4" s="8">
        <v>0</v>
      </c>
      <c r="E4" t="s">
        <v>363</v>
      </c>
      <c r="F4" t="s">
        <v>368</v>
      </c>
    </row>
    <row r="5" spans="1:6" x14ac:dyDescent="0.25">
      <c r="A5">
        <v>2</v>
      </c>
      <c r="B5" t="s">
        <v>368</v>
      </c>
      <c r="C5" s="8">
        <v>0</v>
      </c>
      <c r="D5" s="8">
        <v>0</v>
      </c>
      <c r="E5" t="s">
        <v>363</v>
      </c>
      <c r="F5" t="s">
        <v>368</v>
      </c>
    </row>
    <row r="6" spans="1:6" x14ac:dyDescent="0.25">
      <c r="A6">
        <v>3</v>
      </c>
      <c r="B6" t="s">
        <v>368</v>
      </c>
      <c r="C6" s="8">
        <v>0</v>
      </c>
      <c r="D6" s="8">
        <v>0</v>
      </c>
      <c r="E6" t="s">
        <v>363</v>
      </c>
      <c r="F6" t="s">
        <v>368</v>
      </c>
    </row>
    <row r="7" spans="1:6" x14ac:dyDescent="0.25">
      <c r="A7">
        <v>4</v>
      </c>
      <c r="B7" t="s">
        <v>368</v>
      </c>
      <c r="C7" s="8">
        <v>0</v>
      </c>
      <c r="D7" s="8">
        <v>0</v>
      </c>
      <c r="E7" t="s">
        <v>363</v>
      </c>
      <c r="F7" t="s">
        <v>368</v>
      </c>
    </row>
    <row r="8" spans="1:6" x14ac:dyDescent="0.25">
      <c r="A8">
        <v>5</v>
      </c>
      <c r="B8" t="s">
        <v>368</v>
      </c>
      <c r="C8" s="8">
        <v>0</v>
      </c>
      <c r="D8" s="8">
        <v>0</v>
      </c>
      <c r="E8" t="s">
        <v>363</v>
      </c>
      <c r="F8" t="s">
        <v>368</v>
      </c>
    </row>
    <row r="9" spans="1:6" x14ac:dyDescent="0.25">
      <c r="A9">
        <v>6</v>
      </c>
      <c r="B9" t="s">
        <v>368</v>
      </c>
      <c r="C9" s="8">
        <v>0</v>
      </c>
      <c r="D9" s="8">
        <v>0</v>
      </c>
      <c r="E9" t="s">
        <v>363</v>
      </c>
      <c r="F9" t="s">
        <v>368</v>
      </c>
    </row>
    <row r="10" spans="1:6" x14ac:dyDescent="0.25">
      <c r="A10">
        <v>7</v>
      </c>
      <c r="B10" t="s">
        <v>368</v>
      </c>
      <c r="C10" s="8">
        <v>0</v>
      </c>
      <c r="D10" s="8">
        <v>0</v>
      </c>
      <c r="E10" t="s">
        <v>363</v>
      </c>
      <c r="F10" t="s">
        <v>368</v>
      </c>
    </row>
    <row r="11" spans="1:6" x14ac:dyDescent="0.25">
      <c r="A11">
        <v>8</v>
      </c>
      <c r="B11" t="s">
        <v>368</v>
      </c>
      <c r="C11" s="8">
        <v>0</v>
      </c>
      <c r="D11" s="8">
        <v>0</v>
      </c>
      <c r="E11" t="s">
        <v>363</v>
      </c>
      <c r="F11" t="s">
        <v>368</v>
      </c>
    </row>
    <row r="12" spans="1:6" x14ac:dyDescent="0.25">
      <c r="A12">
        <v>9</v>
      </c>
      <c r="B12" t="s">
        <v>368</v>
      </c>
      <c r="C12" s="8">
        <v>0</v>
      </c>
      <c r="D12" s="8">
        <v>0</v>
      </c>
      <c r="E12" t="s">
        <v>363</v>
      </c>
      <c r="F12" t="s">
        <v>368</v>
      </c>
    </row>
    <row r="13" spans="1:6" x14ac:dyDescent="0.25">
      <c r="A13">
        <v>10</v>
      </c>
      <c r="B13" t="s">
        <v>368</v>
      </c>
      <c r="C13" s="8">
        <v>0</v>
      </c>
      <c r="D13" s="8">
        <v>0</v>
      </c>
      <c r="E13" t="s">
        <v>363</v>
      </c>
      <c r="F13" t="s">
        <v>368</v>
      </c>
    </row>
    <row r="14" spans="1:6" x14ac:dyDescent="0.25">
      <c r="A14">
        <v>11</v>
      </c>
      <c r="B14" t="s">
        <v>368</v>
      </c>
      <c r="C14" s="8">
        <v>0</v>
      </c>
      <c r="D14" s="8">
        <v>0</v>
      </c>
      <c r="E14" t="s">
        <v>363</v>
      </c>
      <c r="F14" t="s">
        <v>368</v>
      </c>
    </row>
    <row r="15" spans="1:6" x14ac:dyDescent="0.25">
      <c r="A15">
        <v>12</v>
      </c>
      <c r="B15" t="s">
        <v>368</v>
      </c>
      <c r="C15" s="8">
        <v>0</v>
      </c>
      <c r="D15" s="8">
        <v>0</v>
      </c>
      <c r="E15" t="s">
        <v>363</v>
      </c>
      <c r="F15" t="s">
        <v>368</v>
      </c>
    </row>
    <row r="16" spans="1:6" x14ac:dyDescent="0.25">
      <c r="A16">
        <v>13</v>
      </c>
      <c r="B16" t="s">
        <v>368</v>
      </c>
      <c r="C16" s="8">
        <v>0</v>
      </c>
      <c r="D16" s="8">
        <v>0</v>
      </c>
      <c r="E16" t="s">
        <v>363</v>
      </c>
      <c r="F16" t="s">
        <v>368</v>
      </c>
    </row>
    <row r="17" spans="1:6" x14ac:dyDescent="0.25">
      <c r="A17">
        <v>14</v>
      </c>
      <c r="B17" t="s">
        <v>368</v>
      </c>
      <c r="C17" s="8">
        <v>0</v>
      </c>
      <c r="D17" s="8">
        <v>0</v>
      </c>
      <c r="E17" t="s">
        <v>363</v>
      </c>
      <c r="F17" t="s">
        <v>368</v>
      </c>
    </row>
    <row r="18" spans="1:6" x14ac:dyDescent="0.25">
      <c r="A18">
        <v>15</v>
      </c>
      <c r="B18" t="s">
        <v>368</v>
      </c>
      <c r="C18" s="8">
        <v>0</v>
      </c>
      <c r="D18" s="8">
        <v>0</v>
      </c>
      <c r="E18" t="s">
        <v>363</v>
      </c>
      <c r="F18" t="s">
        <v>368</v>
      </c>
    </row>
    <row r="19" spans="1:6" x14ac:dyDescent="0.25">
      <c r="A19">
        <v>16</v>
      </c>
      <c r="B19" t="s">
        <v>368</v>
      </c>
      <c r="C19" s="8">
        <v>0</v>
      </c>
      <c r="D19" s="8">
        <v>0</v>
      </c>
      <c r="E19" t="s">
        <v>363</v>
      </c>
      <c r="F19" t="s">
        <v>368</v>
      </c>
    </row>
    <row r="20" spans="1:6" x14ac:dyDescent="0.25">
      <c r="A20">
        <v>17</v>
      </c>
      <c r="B20" t="s">
        <v>368</v>
      </c>
      <c r="C20" s="8">
        <v>0</v>
      </c>
      <c r="D20" s="8">
        <v>0</v>
      </c>
      <c r="E20" t="s">
        <v>363</v>
      </c>
      <c r="F20" t="s">
        <v>368</v>
      </c>
    </row>
    <row r="21" spans="1:6" x14ac:dyDescent="0.25">
      <c r="A21">
        <v>18</v>
      </c>
      <c r="B21" t="s">
        <v>368</v>
      </c>
      <c r="C21" s="8">
        <v>0</v>
      </c>
      <c r="D21" s="8">
        <v>0</v>
      </c>
      <c r="E21" t="s">
        <v>363</v>
      </c>
      <c r="F21" t="s">
        <v>368</v>
      </c>
    </row>
    <row r="22" spans="1:6" x14ac:dyDescent="0.25">
      <c r="A22">
        <v>19</v>
      </c>
      <c r="B22" t="s">
        <v>368</v>
      </c>
      <c r="C22" s="8">
        <v>0</v>
      </c>
      <c r="D22" s="8">
        <v>0</v>
      </c>
      <c r="E22" t="s">
        <v>363</v>
      </c>
      <c r="F22" t="s">
        <v>368</v>
      </c>
    </row>
    <row r="23" spans="1:6" x14ac:dyDescent="0.25">
      <c r="A23">
        <v>20</v>
      </c>
      <c r="B23" t="s">
        <v>368</v>
      </c>
      <c r="C23" s="8">
        <v>0</v>
      </c>
      <c r="D23" s="8">
        <v>0</v>
      </c>
      <c r="E23" t="s">
        <v>363</v>
      </c>
      <c r="F23" t="s">
        <v>368</v>
      </c>
    </row>
    <row r="24" spans="1:6" x14ac:dyDescent="0.25">
      <c r="A24">
        <v>21</v>
      </c>
      <c r="B24" t="s">
        <v>368</v>
      </c>
      <c r="C24" s="8">
        <v>0</v>
      </c>
      <c r="D24" s="8">
        <v>0</v>
      </c>
      <c r="E24" t="s">
        <v>363</v>
      </c>
      <c r="F24" t="s">
        <v>368</v>
      </c>
    </row>
    <row r="25" spans="1:6" x14ac:dyDescent="0.25">
      <c r="A25">
        <v>22</v>
      </c>
      <c r="B25" t="s">
        <v>368</v>
      </c>
      <c r="C25" s="8">
        <v>0</v>
      </c>
      <c r="D25" s="8">
        <v>0</v>
      </c>
      <c r="E25" t="s">
        <v>363</v>
      </c>
      <c r="F25" t="s">
        <v>368</v>
      </c>
    </row>
    <row r="26" spans="1:6" x14ac:dyDescent="0.25">
      <c r="A26">
        <v>23</v>
      </c>
      <c r="B26" t="s">
        <v>368</v>
      </c>
      <c r="C26" s="8">
        <v>0</v>
      </c>
      <c r="D26" s="8">
        <v>0</v>
      </c>
      <c r="E26" t="s">
        <v>363</v>
      </c>
      <c r="F26" t="s">
        <v>368</v>
      </c>
    </row>
    <row r="27" spans="1:6" x14ac:dyDescent="0.25">
      <c r="A27">
        <v>24</v>
      </c>
      <c r="B27" t="s">
        <v>368</v>
      </c>
      <c r="C27" s="8">
        <v>0</v>
      </c>
      <c r="D27" s="8">
        <v>0</v>
      </c>
      <c r="E27" t="s">
        <v>363</v>
      </c>
      <c r="F27" t="s">
        <v>368</v>
      </c>
    </row>
    <row r="28" spans="1:6" x14ac:dyDescent="0.25">
      <c r="A28">
        <v>25</v>
      </c>
      <c r="B28" t="s">
        <v>368</v>
      </c>
      <c r="C28" s="8">
        <v>0</v>
      </c>
      <c r="D28" s="8">
        <v>0</v>
      </c>
      <c r="E28" t="s">
        <v>363</v>
      </c>
      <c r="F28" t="s">
        <v>368</v>
      </c>
    </row>
    <row r="29" spans="1:6" x14ac:dyDescent="0.25">
      <c r="A29">
        <v>26</v>
      </c>
      <c r="B29" t="s">
        <v>368</v>
      </c>
      <c r="C29" s="8">
        <v>0</v>
      </c>
      <c r="D29" s="8">
        <v>0</v>
      </c>
      <c r="E29" t="s">
        <v>363</v>
      </c>
      <c r="F29" t="s">
        <v>368</v>
      </c>
    </row>
    <row r="30" spans="1:6" x14ac:dyDescent="0.25">
      <c r="A30">
        <v>27</v>
      </c>
      <c r="B30" t="s">
        <v>368</v>
      </c>
      <c r="C30" s="8">
        <v>0</v>
      </c>
      <c r="D30" s="8">
        <v>0</v>
      </c>
      <c r="E30" t="s">
        <v>363</v>
      </c>
      <c r="F30" t="s">
        <v>368</v>
      </c>
    </row>
    <row r="31" spans="1:6" x14ac:dyDescent="0.25">
      <c r="A31">
        <v>28</v>
      </c>
      <c r="B31" t="s">
        <v>368</v>
      </c>
      <c r="C31" s="8">
        <v>0</v>
      </c>
      <c r="D31" s="8">
        <v>0</v>
      </c>
      <c r="E31" t="s">
        <v>363</v>
      </c>
      <c r="F31" t="s">
        <v>368</v>
      </c>
    </row>
    <row r="32" spans="1:6" x14ac:dyDescent="0.25">
      <c r="A32">
        <v>29</v>
      </c>
      <c r="B32" t="s">
        <v>368</v>
      </c>
      <c r="C32" s="8">
        <v>0</v>
      </c>
      <c r="D32" s="8">
        <v>0</v>
      </c>
      <c r="E32" t="s">
        <v>363</v>
      </c>
      <c r="F32" t="s">
        <v>368</v>
      </c>
    </row>
    <row r="33" spans="1:6" x14ac:dyDescent="0.25">
      <c r="A33">
        <v>30</v>
      </c>
      <c r="B33" t="s">
        <v>368</v>
      </c>
      <c r="C33" s="8">
        <v>0</v>
      </c>
      <c r="D33" s="8">
        <v>0</v>
      </c>
      <c r="E33" t="s">
        <v>363</v>
      </c>
      <c r="F33" t="s">
        <v>368</v>
      </c>
    </row>
    <row r="34" spans="1:6" x14ac:dyDescent="0.25">
      <c r="A34">
        <v>31</v>
      </c>
      <c r="B34" t="s">
        <v>368</v>
      </c>
      <c r="C34" s="8">
        <v>0</v>
      </c>
      <c r="D34" s="8">
        <v>0</v>
      </c>
      <c r="E34" t="s">
        <v>363</v>
      </c>
      <c r="F34" t="s">
        <v>368</v>
      </c>
    </row>
    <row r="35" spans="1:6" x14ac:dyDescent="0.25">
      <c r="A35">
        <v>32</v>
      </c>
      <c r="B35" t="s">
        <v>368</v>
      </c>
      <c r="C35" s="8">
        <v>0</v>
      </c>
      <c r="D35" s="8">
        <v>0</v>
      </c>
      <c r="E35" t="s">
        <v>363</v>
      </c>
      <c r="F35" t="s">
        <v>368</v>
      </c>
    </row>
    <row r="36" spans="1:6" x14ac:dyDescent="0.25">
      <c r="A36">
        <v>33</v>
      </c>
      <c r="B36" t="s">
        <v>368</v>
      </c>
      <c r="C36" s="8">
        <v>0</v>
      </c>
      <c r="D36" s="8">
        <v>0</v>
      </c>
      <c r="E36" t="s">
        <v>363</v>
      </c>
      <c r="F36" t="s">
        <v>368</v>
      </c>
    </row>
    <row r="37" spans="1:6" x14ac:dyDescent="0.25">
      <c r="A37">
        <v>34</v>
      </c>
      <c r="B37" t="s">
        <v>368</v>
      </c>
      <c r="C37" s="8">
        <v>0</v>
      </c>
      <c r="D37" s="8">
        <v>0</v>
      </c>
      <c r="E37" t="s">
        <v>363</v>
      </c>
      <c r="F37" t="s">
        <v>368</v>
      </c>
    </row>
    <row r="38" spans="1:6" x14ac:dyDescent="0.25">
      <c r="A38">
        <v>35</v>
      </c>
      <c r="B38" t="s">
        <v>368</v>
      </c>
      <c r="C38" s="8">
        <v>0</v>
      </c>
      <c r="D38" s="8">
        <v>0</v>
      </c>
      <c r="E38" t="s">
        <v>363</v>
      </c>
      <c r="F38" t="s">
        <v>368</v>
      </c>
    </row>
    <row r="39" spans="1:6" x14ac:dyDescent="0.25">
      <c r="A39">
        <v>36</v>
      </c>
      <c r="B39" t="s">
        <v>368</v>
      </c>
      <c r="C39" s="8">
        <v>0</v>
      </c>
      <c r="D39" s="8">
        <v>0</v>
      </c>
      <c r="E39" t="s">
        <v>363</v>
      </c>
      <c r="F39" t="s">
        <v>368</v>
      </c>
    </row>
    <row r="40" spans="1:6" x14ac:dyDescent="0.25">
      <c r="A40">
        <v>37</v>
      </c>
      <c r="B40" t="s">
        <v>368</v>
      </c>
      <c r="C40" s="8">
        <v>0</v>
      </c>
      <c r="D40" s="8">
        <v>0</v>
      </c>
      <c r="E40" t="s">
        <v>363</v>
      </c>
      <c r="F40" t="s">
        <v>368</v>
      </c>
    </row>
    <row r="41" spans="1:6" x14ac:dyDescent="0.25">
      <c r="A41">
        <v>38</v>
      </c>
      <c r="B41" t="s">
        <v>368</v>
      </c>
      <c r="C41" s="8">
        <v>0</v>
      </c>
      <c r="D41" s="8">
        <v>0</v>
      </c>
      <c r="E41" t="s">
        <v>363</v>
      </c>
      <c r="F41" t="s">
        <v>368</v>
      </c>
    </row>
    <row r="42" spans="1:6" x14ac:dyDescent="0.25">
      <c r="A42">
        <v>39</v>
      </c>
      <c r="B42" t="s">
        <v>368</v>
      </c>
      <c r="C42" s="8">
        <v>0</v>
      </c>
      <c r="D42" s="8">
        <v>0</v>
      </c>
      <c r="E42" t="s">
        <v>363</v>
      </c>
      <c r="F42" t="s">
        <v>368</v>
      </c>
    </row>
    <row r="43" spans="1:6" x14ac:dyDescent="0.25">
      <c r="A43">
        <v>40</v>
      </c>
      <c r="B43" t="s">
        <v>368</v>
      </c>
      <c r="C43" s="8">
        <v>0</v>
      </c>
      <c r="D43" s="8">
        <v>0</v>
      </c>
      <c r="E43" t="s">
        <v>363</v>
      </c>
      <c r="F43" t="s">
        <v>368</v>
      </c>
    </row>
    <row r="44" spans="1:6" x14ac:dyDescent="0.25">
      <c r="A44">
        <v>41</v>
      </c>
      <c r="B44" t="s">
        <v>368</v>
      </c>
      <c r="C44" s="8">
        <v>0</v>
      </c>
      <c r="D44" s="8">
        <v>0</v>
      </c>
      <c r="E44" t="s">
        <v>363</v>
      </c>
      <c r="F44" t="s">
        <v>368</v>
      </c>
    </row>
    <row r="45" spans="1:6" x14ac:dyDescent="0.25">
      <c r="A45">
        <v>42</v>
      </c>
      <c r="B45" t="s">
        <v>368</v>
      </c>
      <c r="C45" s="8">
        <v>0</v>
      </c>
      <c r="D45" s="8">
        <v>0</v>
      </c>
      <c r="E45" t="s">
        <v>363</v>
      </c>
      <c r="F45" t="s">
        <v>368</v>
      </c>
    </row>
    <row r="46" spans="1:6" x14ac:dyDescent="0.25">
      <c r="A46">
        <v>43</v>
      </c>
      <c r="B46" t="s">
        <v>368</v>
      </c>
      <c r="C46" s="8">
        <v>0</v>
      </c>
      <c r="D46" s="8">
        <v>0</v>
      </c>
      <c r="E46" t="s">
        <v>363</v>
      </c>
      <c r="F46" t="s">
        <v>368</v>
      </c>
    </row>
    <row r="47" spans="1:6" x14ac:dyDescent="0.25">
      <c r="A47">
        <v>44</v>
      </c>
      <c r="B47" t="s">
        <v>368</v>
      </c>
      <c r="C47" s="8">
        <v>0</v>
      </c>
      <c r="D47" s="8">
        <v>0</v>
      </c>
      <c r="E47" t="s">
        <v>363</v>
      </c>
      <c r="F47" t="s">
        <v>368</v>
      </c>
    </row>
    <row r="48" spans="1:6" x14ac:dyDescent="0.25">
      <c r="A48">
        <v>45</v>
      </c>
      <c r="B48" t="s">
        <v>368</v>
      </c>
      <c r="C48" s="8">
        <v>0</v>
      </c>
      <c r="D48" s="8">
        <v>0</v>
      </c>
      <c r="E48" t="s">
        <v>363</v>
      </c>
      <c r="F48" t="s">
        <v>368</v>
      </c>
    </row>
    <row r="49" spans="1:6" x14ac:dyDescent="0.25">
      <c r="A49">
        <v>46</v>
      </c>
      <c r="B49" t="s">
        <v>368</v>
      </c>
      <c r="C49" s="8">
        <v>0</v>
      </c>
      <c r="D49" s="8">
        <v>0</v>
      </c>
      <c r="E49" t="s">
        <v>363</v>
      </c>
      <c r="F49" t="s">
        <v>368</v>
      </c>
    </row>
    <row r="50" spans="1:6" x14ac:dyDescent="0.25">
      <c r="A50">
        <v>47</v>
      </c>
      <c r="B50" t="s">
        <v>368</v>
      </c>
      <c r="C50" s="8">
        <v>0</v>
      </c>
      <c r="D50" s="8">
        <v>0</v>
      </c>
      <c r="E50" t="s">
        <v>363</v>
      </c>
      <c r="F50" t="s">
        <v>368</v>
      </c>
    </row>
    <row r="51" spans="1:6" x14ac:dyDescent="0.25">
      <c r="A51">
        <v>48</v>
      </c>
      <c r="B51" t="s">
        <v>368</v>
      </c>
      <c r="C51" s="8">
        <v>0</v>
      </c>
      <c r="D51" s="8">
        <v>0</v>
      </c>
      <c r="E51" t="s">
        <v>363</v>
      </c>
      <c r="F51" t="s">
        <v>368</v>
      </c>
    </row>
    <row r="52" spans="1:6" x14ac:dyDescent="0.25">
      <c r="A52">
        <v>49</v>
      </c>
      <c r="B52" t="s">
        <v>368</v>
      </c>
      <c r="C52" s="8">
        <v>0</v>
      </c>
      <c r="D52" s="8">
        <v>0</v>
      </c>
      <c r="E52" t="s">
        <v>363</v>
      </c>
      <c r="F52" t="s">
        <v>368</v>
      </c>
    </row>
    <row r="53" spans="1:6" x14ac:dyDescent="0.25">
      <c r="A53">
        <v>50</v>
      </c>
      <c r="B53" t="s">
        <v>368</v>
      </c>
      <c r="C53" s="8">
        <v>0</v>
      </c>
      <c r="D53" s="8">
        <v>0</v>
      </c>
      <c r="E53" t="s">
        <v>363</v>
      </c>
      <c r="F53" t="s">
        <v>368</v>
      </c>
    </row>
    <row r="54" spans="1:6" x14ac:dyDescent="0.25">
      <c r="A54">
        <v>51</v>
      </c>
      <c r="B54" t="s">
        <v>368</v>
      </c>
      <c r="C54" s="8">
        <v>0</v>
      </c>
      <c r="D54" s="8">
        <v>0</v>
      </c>
      <c r="E54" t="s">
        <v>363</v>
      </c>
      <c r="F54" t="s">
        <v>368</v>
      </c>
    </row>
    <row r="55" spans="1:6" x14ac:dyDescent="0.25">
      <c r="A55">
        <v>52</v>
      </c>
      <c r="B55" t="s">
        <v>368</v>
      </c>
      <c r="C55" s="8">
        <v>0</v>
      </c>
      <c r="D55" s="8">
        <v>0</v>
      </c>
      <c r="E55" t="s">
        <v>363</v>
      </c>
      <c r="F55" t="s">
        <v>368</v>
      </c>
    </row>
    <row r="56" spans="1:6" x14ac:dyDescent="0.25">
      <c r="A56">
        <v>53</v>
      </c>
      <c r="B56" t="s">
        <v>368</v>
      </c>
      <c r="C56" s="8">
        <v>0</v>
      </c>
      <c r="D56" s="8">
        <v>0</v>
      </c>
      <c r="E56" t="s">
        <v>363</v>
      </c>
      <c r="F56" t="s">
        <v>368</v>
      </c>
    </row>
    <row r="57" spans="1:6" x14ac:dyDescent="0.25">
      <c r="A57">
        <v>54</v>
      </c>
      <c r="B57" t="s">
        <v>368</v>
      </c>
      <c r="C57" s="8">
        <v>0</v>
      </c>
      <c r="D57" s="8">
        <v>0</v>
      </c>
      <c r="E57" t="s">
        <v>363</v>
      </c>
      <c r="F57" t="s">
        <v>368</v>
      </c>
    </row>
    <row r="58" spans="1:6" x14ac:dyDescent="0.25">
      <c r="A58">
        <v>55</v>
      </c>
      <c r="B58" t="s">
        <v>368</v>
      </c>
      <c r="C58" s="8">
        <v>0</v>
      </c>
      <c r="D58" s="8">
        <v>0</v>
      </c>
      <c r="E58" t="s">
        <v>363</v>
      </c>
      <c r="F58" t="s">
        <v>368</v>
      </c>
    </row>
    <row r="59" spans="1:6" x14ac:dyDescent="0.25">
      <c r="A59">
        <v>56</v>
      </c>
      <c r="B59" t="s">
        <v>368</v>
      </c>
      <c r="C59" s="8">
        <v>0</v>
      </c>
      <c r="D59" s="8">
        <v>0</v>
      </c>
      <c r="E59" t="s">
        <v>363</v>
      </c>
      <c r="F59" t="s">
        <v>368</v>
      </c>
    </row>
    <row r="60" spans="1:6" x14ac:dyDescent="0.25">
      <c r="A60">
        <v>57</v>
      </c>
      <c r="B60" t="s">
        <v>368</v>
      </c>
      <c r="C60" s="8">
        <v>0</v>
      </c>
      <c r="D60" s="8">
        <v>0</v>
      </c>
      <c r="E60" t="s">
        <v>363</v>
      </c>
      <c r="F60" t="s">
        <v>368</v>
      </c>
    </row>
    <row r="61" spans="1:6" x14ac:dyDescent="0.25">
      <c r="A61">
        <v>58</v>
      </c>
      <c r="B61" t="s">
        <v>368</v>
      </c>
      <c r="C61" s="8">
        <v>0</v>
      </c>
      <c r="D61" s="8">
        <v>0</v>
      </c>
      <c r="E61" t="s">
        <v>363</v>
      </c>
      <c r="F61" t="s">
        <v>368</v>
      </c>
    </row>
    <row r="62" spans="1:6" x14ac:dyDescent="0.25">
      <c r="A62">
        <v>59</v>
      </c>
      <c r="B62" t="s">
        <v>368</v>
      </c>
      <c r="C62" s="8">
        <v>0</v>
      </c>
      <c r="D62" s="8">
        <v>0</v>
      </c>
      <c r="E62" t="s">
        <v>363</v>
      </c>
      <c r="F62" t="s">
        <v>368</v>
      </c>
    </row>
    <row r="63" spans="1:6" x14ac:dyDescent="0.25">
      <c r="A63">
        <v>60</v>
      </c>
      <c r="B63" t="s">
        <v>368</v>
      </c>
      <c r="C63" s="8">
        <v>0</v>
      </c>
      <c r="D63" s="8">
        <v>0</v>
      </c>
      <c r="E63" t="s">
        <v>363</v>
      </c>
      <c r="F63" t="s">
        <v>368</v>
      </c>
    </row>
    <row r="64" spans="1:6" x14ac:dyDescent="0.25">
      <c r="A64">
        <v>61</v>
      </c>
      <c r="B64" t="s">
        <v>368</v>
      </c>
      <c r="C64" s="8">
        <v>0</v>
      </c>
      <c r="D64" s="8">
        <v>0</v>
      </c>
      <c r="E64" t="s">
        <v>363</v>
      </c>
      <c r="F64" t="s">
        <v>368</v>
      </c>
    </row>
    <row r="65" spans="1:6" x14ac:dyDescent="0.25">
      <c r="A65">
        <v>62</v>
      </c>
      <c r="B65" t="s">
        <v>368</v>
      </c>
      <c r="C65" s="8">
        <v>0</v>
      </c>
      <c r="D65" s="8">
        <v>0</v>
      </c>
      <c r="E65" t="s">
        <v>363</v>
      </c>
      <c r="F65" t="s">
        <v>368</v>
      </c>
    </row>
    <row r="66" spans="1:6" x14ac:dyDescent="0.25">
      <c r="A66">
        <v>63</v>
      </c>
      <c r="B66" t="s">
        <v>368</v>
      </c>
      <c r="C66" s="8">
        <v>0</v>
      </c>
      <c r="D66" s="8">
        <v>0</v>
      </c>
      <c r="E66" t="s">
        <v>363</v>
      </c>
      <c r="F66" t="s">
        <v>368</v>
      </c>
    </row>
    <row r="67" spans="1:6" x14ac:dyDescent="0.25">
      <c r="A67">
        <v>64</v>
      </c>
      <c r="B67" t="s">
        <v>368</v>
      </c>
      <c r="C67" s="8">
        <v>0</v>
      </c>
      <c r="D67" s="8">
        <v>0</v>
      </c>
      <c r="E67" t="s">
        <v>363</v>
      </c>
      <c r="F67" t="s">
        <v>368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7"/>
  <sheetViews>
    <sheetView topLeftCell="D60" workbookViewId="0">
      <selection activeCell="F66" sqref="F66:F6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9</v>
      </c>
      <c r="D1" t="s">
        <v>9</v>
      </c>
      <c r="E1" t="s">
        <v>7</v>
      </c>
      <c r="F1" t="s">
        <v>7</v>
      </c>
    </row>
    <row r="2" spans="1:6" hidden="1" x14ac:dyDescent="0.25">
      <c r="B2" t="s">
        <v>95</v>
      </c>
      <c r="C2" t="s">
        <v>96</v>
      </c>
      <c r="D2" t="s">
        <v>97</v>
      </c>
      <c r="E2" t="s">
        <v>98</v>
      </c>
      <c r="F2" t="s">
        <v>99</v>
      </c>
    </row>
    <row r="3" spans="1:6" x14ac:dyDescent="0.25">
      <c r="A3" s="1" t="s">
        <v>65</v>
      </c>
      <c r="B3" s="1" t="s">
        <v>100</v>
      </c>
      <c r="C3" s="1" t="s">
        <v>101</v>
      </c>
      <c r="D3" s="1" t="s">
        <v>102</v>
      </c>
      <c r="E3" s="1" t="s">
        <v>103</v>
      </c>
      <c r="F3" s="1" t="s">
        <v>104</v>
      </c>
    </row>
    <row r="4" spans="1:6" x14ac:dyDescent="0.25">
      <c r="A4">
        <v>1</v>
      </c>
      <c r="B4" t="s">
        <v>369</v>
      </c>
      <c r="C4" s="8">
        <v>0</v>
      </c>
      <c r="D4" s="8">
        <v>0</v>
      </c>
      <c r="E4" t="s">
        <v>363</v>
      </c>
      <c r="F4" t="s">
        <v>370</v>
      </c>
    </row>
    <row r="5" spans="1:6" x14ac:dyDescent="0.25">
      <c r="A5">
        <v>2</v>
      </c>
      <c r="B5" t="s">
        <v>369</v>
      </c>
      <c r="C5" s="8">
        <v>0</v>
      </c>
      <c r="D5" s="8">
        <v>0</v>
      </c>
      <c r="E5" t="s">
        <v>363</v>
      </c>
      <c r="F5" t="s">
        <v>370</v>
      </c>
    </row>
    <row r="6" spans="1:6" x14ac:dyDescent="0.25">
      <c r="A6">
        <v>3</v>
      </c>
      <c r="B6" t="s">
        <v>369</v>
      </c>
      <c r="C6" s="8">
        <v>0</v>
      </c>
      <c r="D6" s="8">
        <v>0</v>
      </c>
      <c r="E6" t="s">
        <v>363</v>
      </c>
      <c r="F6" t="s">
        <v>370</v>
      </c>
    </row>
    <row r="7" spans="1:6" x14ac:dyDescent="0.25">
      <c r="A7">
        <v>4</v>
      </c>
      <c r="B7" t="s">
        <v>369</v>
      </c>
      <c r="C7" s="8">
        <v>0</v>
      </c>
      <c r="D7" s="8">
        <v>0</v>
      </c>
      <c r="E7" t="s">
        <v>363</v>
      </c>
      <c r="F7" t="s">
        <v>370</v>
      </c>
    </row>
    <row r="8" spans="1:6" x14ac:dyDescent="0.25">
      <c r="A8">
        <v>5</v>
      </c>
      <c r="B8" t="s">
        <v>369</v>
      </c>
      <c r="C8" s="8">
        <v>0</v>
      </c>
      <c r="D8" s="8">
        <v>0</v>
      </c>
      <c r="E8" t="s">
        <v>363</v>
      </c>
      <c r="F8" t="s">
        <v>370</v>
      </c>
    </row>
    <row r="9" spans="1:6" x14ac:dyDescent="0.25">
      <c r="A9">
        <v>6</v>
      </c>
      <c r="B9" t="s">
        <v>369</v>
      </c>
      <c r="C9" s="8">
        <v>0</v>
      </c>
      <c r="D9" s="8">
        <v>0</v>
      </c>
      <c r="E9" t="s">
        <v>363</v>
      </c>
      <c r="F9" t="s">
        <v>370</v>
      </c>
    </row>
    <row r="10" spans="1:6" x14ac:dyDescent="0.25">
      <c r="A10">
        <v>7</v>
      </c>
      <c r="B10" t="s">
        <v>369</v>
      </c>
      <c r="C10" s="8">
        <v>0</v>
      </c>
      <c r="D10" s="8">
        <v>0</v>
      </c>
      <c r="E10" t="s">
        <v>363</v>
      </c>
      <c r="F10" t="s">
        <v>370</v>
      </c>
    </row>
    <row r="11" spans="1:6" x14ac:dyDescent="0.25">
      <c r="A11">
        <v>8</v>
      </c>
      <c r="B11" t="s">
        <v>369</v>
      </c>
      <c r="C11" s="8">
        <v>0</v>
      </c>
      <c r="D11" s="8">
        <v>0</v>
      </c>
      <c r="E11" t="s">
        <v>363</v>
      </c>
      <c r="F11" t="s">
        <v>370</v>
      </c>
    </row>
    <row r="12" spans="1:6" x14ac:dyDescent="0.25">
      <c r="A12">
        <v>9</v>
      </c>
      <c r="B12" t="s">
        <v>369</v>
      </c>
      <c r="C12" s="8">
        <v>0</v>
      </c>
      <c r="D12" s="8">
        <v>0</v>
      </c>
      <c r="E12" t="s">
        <v>363</v>
      </c>
      <c r="F12" t="s">
        <v>370</v>
      </c>
    </row>
    <row r="13" spans="1:6" x14ac:dyDescent="0.25">
      <c r="A13">
        <v>10</v>
      </c>
      <c r="B13" t="s">
        <v>369</v>
      </c>
      <c r="C13" s="8">
        <v>0</v>
      </c>
      <c r="D13" s="8">
        <v>0</v>
      </c>
      <c r="E13" t="s">
        <v>363</v>
      </c>
      <c r="F13" t="s">
        <v>370</v>
      </c>
    </row>
    <row r="14" spans="1:6" x14ac:dyDescent="0.25">
      <c r="A14">
        <v>11</v>
      </c>
      <c r="B14" t="s">
        <v>369</v>
      </c>
      <c r="C14" s="8">
        <v>0</v>
      </c>
      <c r="D14" s="8">
        <v>0</v>
      </c>
      <c r="E14" t="s">
        <v>363</v>
      </c>
      <c r="F14" t="s">
        <v>370</v>
      </c>
    </row>
    <row r="15" spans="1:6" x14ac:dyDescent="0.25">
      <c r="A15">
        <v>12</v>
      </c>
      <c r="B15" t="s">
        <v>369</v>
      </c>
      <c r="C15" s="8">
        <v>0</v>
      </c>
      <c r="D15" s="8">
        <v>0</v>
      </c>
      <c r="E15" t="s">
        <v>363</v>
      </c>
      <c r="F15" t="s">
        <v>370</v>
      </c>
    </row>
    <row r="16" spans="1:6" x14ac:dyDescent="0.25">
      <c r="A16">
        <v>13</v>
      </c>
      <c r="B16" t="s">
        <v>369</v>
      </c>
      <c r="C16" s="8">
        <v>0</v>
      </c>
      <c r="D16" s="8">
        <v>0</v>
      </c>
      <c r="E16" t="s">
        <v>363</v>
      </c>
      <c r="F16" t="s">
        <v>370</v>
      </c>
    </row>
    <row r="17" spans="1:6" x14ac:dyDescent="0.25">
      <c r="A17">
        <v>14</v>
      </c>
      <c r="B17" t="s">
        <v>369</v>
      </c>
      <c r="C17" s="8">
        <v>0</v>
      </c>
      <c r="D17" s="8">
        <v>0</v>
      </c>
      <c r="E17" t="s">
        <v>363</v>
      </c>
      <c r="F17" t="s">
        <v>370</v>
      </c>
    </row>
    <row r="18" spans="1:6" x14ac:dyDescent="0.25">
      <c r="A18">
        <v>15</v>
      </c>
      <c r="B18" t="s">
        <v>369</v>
      </c>
      <c r="C18" s="8">
        <v>0</v>
      </c>
      <c r="D18" s="8">
        <v>0</v>
      </c>
      <c r="E18" t="s">
        <v>363</v>
      </c>
      <c r="F18" t="s">
        <v>370</v>
      </c>
    </row>
    <row r="19" spans="1:6" x14ac:dyDescent="0.25">
      <c r="A19">
        <v>16</v>
      </c>
      <c r="B19" t="s">
        <v>369</v>
      </c>
      <c r="C19" s="8">
        <v>0</v>
      </c>
      <c r="D19" s="8">
        <v>0</v>
      </c>
      <c r="E19" t="s">
        <v>363</v>
      </c>
      <c r="F19" t="s">
        <v>370</v>
      </c>
    </row>
    <row r="20" spans="1:6" x14ac:dyDescent="0.25">
      <c r="A20">
        <v>17</v>
      </c>
      <c r="B20" t="s">
        <v>369</v>
      </c>
      <c r="C20" s="8">
        <v>0</v>
      </c>
      <c r="D20" s="8">
        <v>0</v>
      </c>
      <c r="E20" t="s">
        <v>363</v>
      </c>
      <c r="F20" t="s">
        <v>370</v>
      </c>
    </row>
    <row r="21" spans="1:6" x14ac:dyDescent="0.25">
      <c r="A21">
        <v>18</v>
      </c>
      <c r="B21" t="s">
        <v>369</v>
      </c>
      <c r="C21" s="8">
        <v>0</v>
      </c>
      <c r="D21" s="8">
        <v>0</v>
      </c>
      <c r="E21" t="s">
        <v>363</v>
      </c>
      <c r="F21" t="s">
        <v>370</v>
      </c>
    </row>
    <row r="22" spans="1:6" x14ac:dyDescent="0.25">
      <c r="A22">
        <v>19</v>
      </c>
      <c r="B22" t="s">
        <v>369</v>
      </c>
      <c r="C22" s="8">
        <v>0</v>
      </c>
      <c r="D22" s="8">
        <v>0</v>
      </c>
      <c r="E22" t="s">
        <v>363</v>
      </c>
      <c r="F22" t="s">
        <v>370</v>
      </c>
    </row>
    <row r="23" spans="1:6" x14ac:dyDescent="0.25">
      <c r="A23">
        <v>20</v>
      </c>
      <c r="B23" t="s">
        <v>369</v>
      </c>
      <c r="C23" s="8">
        <v>0</v>
      </c>
      <c r="D23" s="8">
        <v>0</v>
      </c>
      <c r="E23" t="s">
        <v>363</v>
      </c>
      <c r="F23" t="s">
        <v>370</v>
      </c>
    </row>
    <row r="24" spans="1:6" x14ac:dyDescent="0.25">
      <c r="A24">
        <v>21</v>
      </c>
      <c r="B24" t="s">
        <v>369</v>
      </c>
      <c r="C24" s="8">
        <v>0</v>
      </c>
      <c r="D24" s="8">
        <v>0</v>
      </c>
      <c r="E24" t="s">
        <v>363</v>
      </c>
      <c r="F24" t="s">
        <v>370</v>
      </c>
    </row>
    <row r="25" spans="1:6" x14ac:dyDescent="0.25">
      <c r="A25">
        <v>22</v>
      </c>
      <c r="B25" t="s">
        <v>369</v>
      </c>
      <c r="C25" s="8">
        <v>0</v>
      </c>
      <c r="D25" s="8">
        <v>0</v>
      </c>
      <c r="E25" t="s">
        <v>363</v>
      </c>
      <c r="F25" t="s">
        <v>370</v>
      </c>
    </row>
    <row r="26" spans="1:6" x14ac:dyDescent="0.25">
      <c r="A26">
        <v>23</v>
      </c>
      <c r="B26" t="s">
        <v>369</v>
      </c>
      <c r="C26" s="8">
        <v>0</v>
      </c>
      <c r="D26" s="8">
        <v>0</v>
      </c>
      <c r="E26" t="s">
        <v>363</v>
      </c>
      <c r="F26" t="s">
        <v>370</v>
      </c>
    </row>
    <row r="27" spans="1:6" x14ac:dyDescent="0.25">
      <c r="A27">
        <v>24</v>
      </c>
      <c r="B27" t="s">
        <v>369</v>
      </c>
      <c r="C27" s="8">
        <v>0</v>
      </c>
      <c r="D27" s="8">
        <v>0</v>
      </c>
      <c r="E27" t="s">
        <v>363</v>
      </c>
      <c r="F27" t="s">
        <v>370</v>
      </c>
    </row>
    <row r="28" spans="1:6" x14ac:dyDescent="0.25">
      <c r="A28">
        <v>25</v>
      </c>
      <c r="B28" t="s">
        <v>369</v>
      </c>
      <c r="C28" s="8">
        <v>0</v>
      </c>
      <c r="D28" s="8">
        <v>0</v>
      </c>
      <c r="E28" t="s">
        <v>363</v>
      </c>
      <c r="F28" t="s">
        <v>370</v>
      </c>
    </row>
    <row r="29" spans="1:6" x14ac:dyDescent="0.25">
      <c r="A29">
        <v>26</v>
      </c>
      <c r="B29" t="s">
        <v>369</v>
      </c>
      <c r="C29" s="8">
        <v>0</v>
      </c>
      <c r="D29" s="8">
        <v>0</v>
      </c>
      <c r="E29" t="s">
        <v>363</v>
      </c>
      <c r="F29" t="s">
        <v>370</v>
      </c>
    </row>
    <row r="30" spans="1:6" x14ac:dyDescent="0.25">
      <c r="A30">
        <v>27</v>
      </c>
      <c r="B30" t="s">
        <v>369</v>
      </c>
      <c r="C30" s="8">
        <v>0</v>
      </c>
      <c r="D30" s="8">
        <v>0</v>
      </c>
      <c r="E30" t="s">
        <v>363</v>
      </c>
      <c r="F30" t="s">
        <v>370</v>
      </c>
    </row>
    <row r="31" spans="1:6" x14ac:dyDescent="0.25">
      <c r="A31">
        <v>28</v>
      </c>
      <c r="B31" t="s">
        <v>369</v>
      </c>
      <c r="C31" s="8">
        <v>0</v>
      </c>
      <c r="D31" s="8">
        <v>0</v>
      </c>
      <c r="E31" t="s">
        <v>363</v>
      </c>
      <c r="F31" t="s">
        <v>370</v>
      </c>
    </row>
    <row r="32" spans="1:6" x14ac:dyDescent="0.25">
      <c r="A32">
        <v>29</v>
      </c>
      <c r="B32" t="s">
        <v>369</v>
      </c>
      <c r="C32" s="8">
        <v>0</v>
      </c>
      <c r="D32" s="8">
        <v>0</v>
      </c>
      <c r="E32" t="s">
        <v>363</v>
      </c>
      <c r="F32" t="s">
        <v>370</v>
      </c>
    </row>
    <row r="33" spans="1:6" x14ac:dyDescent="0.25">
      <c r="A33">
        <v>30</v>
      </c>
      <c r="B33" t="s">
        <v>369</v>
      </c>
      <c r="C33" s="8">
        <v>0</v>
      </c>
      <c r="D33" s="8">
        <v>0</v>
      </c>
      <c r="E33" t="s">
        <v>363</v>
      </c>
      <c r="F33" t="s">
        <v>370</v>
      </c>
    </row>
    <row r="34" spans="1:6" x14ac:dyDescent="0.25">
      <c r="A34">
        <v>31</v>
      </c>
      <c r="B34" t="s">
        <v>369</v>
      </c>
      <c r="C34" s="8">
        <v>0</v>
      </c>
      <c r="D34" s="8">
        <v>0</v>
      </c>
      <c r="E34" t="s">
        <v>363</v>
      </c>
      <c r="F34" t="s">
        <v>370</v>
      </c>
    </row>
    <row r="35" spans="1:6" x14ac:dyDescent="0.25">
      <c r="A35">
        <v>32</v>
      </c>
      <c r="B35" t="s">
        <v>369</v>
      </c>
      <c r="C35" s="8">
        <v>0</v>
      </c>
      <c r="D35" s="8">
        <v>0</v>
      </c>
      <c r="E35" t="s">
        <v>363</v>
      </c>
      <c r="F35" t="s">
        <v>370</v>
      </c>
    </row>
    <row r="36" spans="1:6" x14ac:dyDescent="0.25">
      <c r="A36">
        <v>33</v>
      </c>
      <c r="B36" t="s">
        <v>369</v>
      </c>
      <c r="C36" s="8">
        <v>0</v>
      </c>
      <c r="D36" s="8">
        <v>0</v>
      </c>
      <c r="E36" t="s">
        <v>363</v>
      </c>
      <c r="F36" t="s">
        <v>370</v>
      </c>
    </row>
    <row r="37" spans="1:6" x14ac:dyDescent="0.25">
      <c r="A37">
        <v>34</v>
      </c>
      <c r="B37" t="s">
        <v>369</v>
      </c>
      <c r="C37" s="8">
        <v>0</v>
      </c>
      <c r="D37" s="8">
        <v>0</v>
      </c>
      <c r="E37" t="s">
        <v>363</v>
      </c>
      <c r="F37" t="s">
        <v>370</v>
      </c>
    </row>
    <row r="38" spans="1:6" x14ac:dyDescent="0.25">
      <c r="A38">
        <v>35</v>
      </c>
      <c r="B38" t="s">
        <v>369</v>
      </c>
      <c r="C38" s="8">
        <v>0</v>
      </c>
      <c r="D38" s="8">
        <v>0</v>
      </c>
      <c r="E38" t="s">
        <v>363</v>
      </c>
      <c r="F38" t="s">
        <v>370</v>
      </c>
    </row>
    <row r="39" spans="1:6" x14ac:dyDescent="0.25">
      <c r="A39">
        <v>36</v>
      </c>
      <c r="B39" t="s">
        <v>369</v>
      </c>
      <c r="C39" s="8">
        <v>0</v>
      </c>
      <c r="D39" s="8">
        <v>0</v>
      </c>
      <c r="E39" t="s">
        <v>363</v>
      </c>
      <c r="F39" t="s">
        <v>370</v>
      </c>
    </row>
    <row r="40" spans="1:6" x14ac:dyDescent="0.25">
      <c r="A40">
        <v>37</v>
      </c>
      <c r="B40" t="s">
        <v>369</v>
      </c>
      <c r="C40" s="8">
        <v>0</v>
      </c>
      <c r="D40" s="8">
        <v>0</v>
      </c>
      <c r="E40" t="s">
        <v>363</v>
      </c>
      <c r="F40" t="s">
        <v>370</v>
      </c>
    </row>
    <row r="41" spans="1:6" x14ac:dyDescent="0.25">
      <c r="A41">
        <v>38</v>
      </c>
      <c r="B41" t="s">
        <v>369</v>
      </c>
      <c r="C41" s="8">
        <v>0</v>
      </c>
      <c r="D41" s="8">
        <v>0</v>
      </c>
      <c r="E41" t="s">
        <v>363</v>
      </c>
      <c r="F41" t="s">
        <v>370</v>
      </c>
    </row>
    <row r="42" spans="1:6" x14ac:dyDescent="0.25">
      <c r="A42">
        <v>39</v>
      </c>
      <c r="B42" t="s">
        <v>369</v>
      </c>
      <c r="C42" s="8">
        <v>0</v>
      </c>
      <c r="D42" s="8">
        <v>0</v>
      </c>
      <c r="E42" t="s">
        <v>363</v>
      </c>
      <c r="F42" t="s">
        <v>370</v>
      </c>
    </row>
    <row r="43" spans="1:6" x14ac:dyDescent="0.25">
      <c r="A43">
        <v>40</v>
      </c>
      <c r="B43" t="s">
        <v>369</v>
      </c>
      <c r="C43" s="8">
        <v>0</v>
      </c>
      <c r="D43" s="8">
        <v>0</v>
      </c>
      <c r="E43" t="s">
        <v>363</v>
      </c>
      <c r="F43" t="s">
        <v>370</v>
      </c>
    </row>
    <row r="44" spans="1:6" x14ac:dyDescent="0.25">
      <c r="A44">
        <v>41</v>
      </c>
      <c r="B44" t="s">
        <v>369</v>
      </c>
      <c r="C44" s="8">
        <v>0</v>
      </c>
      <c r="D44" s="8">
        <v>0</v>
      </c>
      <c r="E44" t="s">
        <v>363</v>
      </c>
      <c r="F44" t="s">
        <v>370</v>
      </c>
    </row>
    <row r="45" spans="1:6" x14ac:dyDescent="0.25">
      <c r="A45">
        <v>42</v>
      </c>
      <c r="B45" t="s">
        <v>369</v>
      </c>
      <c r="C45" s="8">
        <v>0</v>
      </c>
      <c r="D45" s="8">
        <v>0</v>
      </c>
      <c r="E45" t="s">
        <v>363</v>
      </c>
      <c r="F45" t="s">
        <v>370</v>
      </c>
    </row>
    <row r="46" spans="1:6" x14ac:dyDescent="0.25">
      <c r="A46">
        <v>43</v>
      </c>
      <c r="B46" t="s">
        <v>369</v>
      </c>
      <c r="C46" s="8">
        <v>0</v>
      </c>
      <c r="D46" s="8">
        <v>0</v>
      </c>
      <c r="E46" t="s">
        <v>363</v>
      </c>
      <c r="F46" t="s">
        <v>370</v>
      </c>
    </row>
    <row r="47" spans="1:6" x14ac:dyDescent="0.25">
      <c r="A47">
        <v>44</v>
      </c>
      <c r="B47" t="s">
        <v>369</v>
      </c>
      <c r="C47" s="8">
        <v>0</v>
      </c>
      <c r="D47" s="8">
        <v>0</v>
      </c>
      <c r="E47" t="s">
        <v>363</v>
      </c>
      <c r="F47" t="s">
        <v>370</v>
      </c>
    </row>
    <row r="48" spans="1:6" x14ac:dyDescent="0.25">
      <c r="A48">
        <v>45</v>
      </c>
      <c r="B48" t="s">
        <v>369</v>
      </c>
      <c r="C48" s="8">
        <v>0</v>
      </c>
      <c r="D48" s="8">
        <v>0</v>
      </c>
      <c r="E48" t="s">
        <v>363</v>
      </c>
      <c r="F48" t="s">
        <v>370</v>
      </c>
    </row>
    <row r="49" spans="1:6" x14ac:dyDescent="0.25">
      <c r="A49">
        <v>46</v>
      </c>
      <c r="B49" t="s">
        <v>369</v>
      </c>
      <c r="C49" s="8">
        <v>0</v>
      </c>
      <c r="D49" s="8">
        <v>0</v>
      </c>
      <c r="E49" t="s">
        <v>363</v>
      </c>
      <c r="F49" t="s">
        <v>370</v>
      </c>
    </row>
    <row r="50" spans="1:6" x14ac:dyDescent="0.25">
      <c r="A50">
        <v>47</v>
      </c>
      <c r="B50" t="s">
        <v>369</v>
      </c>
      <c r="C50" s="8">
        <v>0</v>
      </c>
      <c r="D50" s="8">
        <v>0</v>
      </c>
      <c r="E50" t="s">
        <v>363</v>
      </c>
      <c r="F50" t="s">
        <v>370</v>
      </c>
    </row>
    <row r="51" spans="1:6" x14ac:dyDescent="0.25">
      <c r="A51">
        <v>48</v>
      </c>
      <c r="B51" t="s">
        <v>369</v>
      </c>
      <c r="C51" s="8">
        <v>0</v>
      </c>
      <c r="D51" s="8">
        <v>0</v>
      </c>
      <c r="E51" t="s">
        <v>363</v>
      </c>
      <c r="F51" t="s">
        <v>370</v>
      </c>
    </row>
    <row r="52" spans="1:6" x14ac:dyDescent="0.25">
      <c r="A52">
        <v>49</v>
      </c>
      <c r="B52" t="s">
        <v>369</v>
      </c>
      <c r="C52" s="8">
        <v>0</v>
      </c>
      <c r="D52" s="8">
        <v>0</v>
      </c>
      <c r="E52" t="s">
        <v>363</v>
      </c>
      <c r="F52" t="s">
        <v>370</v>
      </c>
    </row>
    <row r="53" spans="1:6" x14ac:dyDescent="0.25">
      <c r="A53">
        <v>50</v>
      </c>
      <c r="B53" t="s">
        <v>369</v>
      </c>
      <c r="C53" s="8">
        <v>0</v>
      </c>
      <c r="D53" s="8">
        <v>0</v>
      </c>
      <c r="E53" t="s">
        <v>363</v>
      </c>
      <c r="F53" t="s">
        <v>370</v>
      </c>
    </row>
    <row r="54" spans="1:6" x14ac:dyDescent="0.25">
      <c r="A54">
        <v>51</v>
      </c>
      <c r="B54" t="s">
        <v>369</v>
      </c>
      <c r="C54" s="8">
        <v>0</v>
      </c>
      <c r="D54" s="8">
        <v>0</v>
      </c>
      <c r="E54" t="s">
        <v>363</v>
      </c>
      <c r="F54" t="s">
        <v>370</v>
      </c>
    </row>
    <row r="55" spans="1:6" x14ac:dyDescent="0.25">
      <c r="A55">
        <v>52</v>
      </c>
      <c r="B55" t="s">
        <v>369</v>
      </c>
      <c r="C55" s="8">
        <v>0</v>
      </c>
      <c r="D55" s="8">
        <v>0</v>
      </c>
      <c r="E55" t="s">
        <v>363</v>
      </c>
      <c r="F55" t="s">
        <v>370</v>
      </c>
    </row>
    <row r="56" spans="1:6" x14ac:dyDescent="0.25">
      <c r="A56">
        <v>53</v>
      </c>
      <c r="B56" t="s">
        <v>369</v>
      </c>
      <c r="C56" s="8">
        <v>0</v>
      </c>
      <c r="D56" s="8">
        <v>0</v>
      </c>
      <c r="E56" t="s">
        <v>363</v>
      </c>
      <c r="F56" t="s">
        <v>370</v>
      </c>
    </row>
    <row r="57" spans="1:6" x14ac:dyDescent="0.25">
      <c r="A57">
        <v>54</v>
      </c>
      <c r="B57" t="s">
        <v>369</v>
      </c>
      <c r="C57" s="8">
        <v>0</v>
      </c>
      <c r="D57" s="8">
        <v>0</v>
      </c>
      <c r="E57" t="s">
        <v>363</v>
      </c>
      <c r="F57" t="s">
        <v>370</v>
      </c>
    </row>
    <row r="58" spans="1:6" x14ac:dyDescent="0.25">
      <c r="A58">
        <v>55</v>
      </c>
      <c r="B58" t="s">
        <v>369</v>
      </c>
      <c r="C58" s="8">
        <v>0</v>
      </c>
      <c r="D58" s="8">
        <v>0</v>
      </c>
      <c r="E58" t="s">
        <v>363</v>
      </c>
      <c r="F58" t="s">
        <v>370</v>
      </c>
    </row>
    <row r="59" spans="1:6" x14ac:dyDescent="0.25">
      <c r="A59">
        <v>56</v>
      </c>
      <c r="B59" t="s">
        <v>369</v>
      </c>
      <c r="C59" s="8">
        <v>0</v>
      </c>
      <c r="D59" s="8">
        <v>0</v>
      </c>
      <c r="E59" t="s">
        <v>363</v>
      </c>
      <c r="F59" t="s">
        <v>370</v>
      </c>
    </row>
    <row r="60" spans="1:6" x14ac:dyDescent="0.25">
      <c r="A60">
        <v>57</v>
      </c>
      <c r="B60" t="s">
        <v>369</v>
      </c>
      <c r="C60" s="8">
        <v>0</v>
      </c>
      <c r="D60" s="8">
        <v>0</v>
      </c>
      <c r="E60" t="s">
        <v>363</v>
      </c>
      <c r="F60" t="s">
        <v>370</v>
      </c>
    </row>
    <row r="61" spans="1:6" x14ac:dyDescent="0.25">
      <c r="A61">
        <v>58</v>
      </c>
      <c r="B61" t="s">
        <v>369</v>
      </c>
      <c r="C61" s="8">
        <v>0</v>
      </c>
      <c r="D61" s="8">
        <v>0</v>
      </c>
      <c r="E61" t="s">
        <v>363</v>
      </c>
      <c r="F61" t="s">
        <v>370</v>
      </c>
    </row>
    <row r="62" spans="1:6" x14ac:dyDescent="0.25">
      <c r="A62">
        <v>59</v>
      </c>
      <c r="B62" t="s">
        <v>369</v>
      </c>
      <c r="C62" s="8">
        <v>0</v>
      </c>
      <c r="D62" s="8">
        <v>0</v>
      </c>
      <c r="E62" t="s">
        <v>363</v>
      </c>
      <c r="F62" t="s">
        <v>370</v>
      </c>
    </row>
    <row r="63" spans="1:6" x14ac:dyDescent="0.25">
      <c r="A63">
        <v>60</v>
      </c>
      <c r="B63" t="s">
        <v>369</v>
      </c>
      <c r="C63" s="8">
        <v>0</v>
      </c>
      <c r="D63" s="8">
        <v>0</v>
      </c>
      <c r="E63" t="s">
        <v>363</v>
      </c>
      <c r="F63" t="s">
        <v>370</v>
      </c>
    </row>
    <row r="64" spans="1:6" x14ac:dyDescent="0.25">
      <c r="A64">
        <v>61</v>
      </c>
      <c r="B64" t="s">
        <v>369</v>
      </c>
      <c r="C64" s="8">
        <v>0</v>
      </c>
      <c r="D64" s="8">
        <v>0</v>
      </c>
      <c r="E64" t="s">
        <v>363</v>
      </c>
      <c r="F64" t="s">
        <v>370</v>
      </c>
    </row>
    <row r="65" spans="1:6" x14ac:dyDescent="0.25">
      <c r="A65">
        <v>62</v>
      </c>
      <c r="B65" t="s">
        <v>369</v>
      </c>
      <c r="C65" s="8">
        <v>0</v>
      </c>
      <c r="D65" s="8">
        <v>0</v>
      </c>
      <c r="E65" t="s">
        <v>363</v>
      </c>
      <c r="F65" t="s">
        <v>370</v>
      </c>
    </row>
    <row r="66" spans="1:6" x14ac:dyDescent="0.25">
      <c r="A66">
        <v>63</v>
      </c>
      <c r="B66" t="s">
        <v>369</v>
      </c>
      <c r="C66" s="8">
        <v>0</v>
      </c>
      <c r="D66" s="8">
        <v>0</v>
      </c>
      <c r="E66" t="s">
        <v>363</v>
      </c>
      <c r="F66" t="s">
        <v>370</v>
      </c>
    </row>
    <row r="67" spans="1:6" x14ac:dyDescent="0.25">
      <c r="A67">
        <v>64</v>
      </c>
      <c r="B67" t="s">
        <v>369</v>
      </c>
      <c r="C67" s="8">
        <v>0</v>
      </c>
      <c r="D67" s="8">
        <v>0</v>
      </c>
      <c r="E67" t="s">
        <v>363</v>
      </c>
      <c r="F67" t="s">
        <v>370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7"/>
  <sheetViews>
    <sheetView topLeftCell="A59" workbookViewId="0">
      <selection activeCell="B66" sqref="B66:F67"/>
    </sheetView>
  </sheetViews>
  <sheetFormatPr baseColWidth="10" defaultColWidth="9.140625" defaultRowHeight="15" x14ac:dyDescent="0.25"/>
  <cols>
    <col min="1" max="1" width="5.28515625" customWidth="1"/>
    <col min="2" max="2" width="30.42578125" bestFit="1" customWidth="1"/>
    <col min="3" max="3" width="28.5703125" style="8" bestFit="1" customWidth="1"/>
    <col min="4" max="4" width="27.5703125" style="8" bestFit="1" customWidth="1"/>
    <col min="5" max="5" width="32.85546875" bestFit="1" customWidth="1"/>
    <col min="6" max="6" width="28.5703125" bestFit="1" customWidth="1"/>
  </cols>
  <sheetData>
    <row r="1" spans="1:6" hidden="1" x14ac:dyDescent="0.25">
      <c r="B1" t="s">
        <v>7</v>
      </c>
      <c r="C1" s="8" t="s">
        <v>9</v>
      </c>
      <c r="D1" s="8" t="s">
        <v>9</v>
      </c>
      <c r="E1" t="s">
        <v>7</v>
      </c>
      <c r="F1" t="s">
        <v>7</v>
      </c>
    </row>
    <row r="2" spans="1:6" hidden="1" x14ac:dyDescent="0.25">
      <c r="B2" t="s">
        <v>105</v>
      </c>
      <c r="C2" s="8" t="s">
        <v>106</v>
      </c>
      <c r="D2" s="8" t="s">
        <v>107</v>
      </c>
      <c r="E2" t="s">
        <v>108</v>
      </c>
      <c r="F2" t="s">
        <v>109</v>
      </c>
    </row>
    <row r="3" spans="1:6" x14ac:dyDescent="0.25">
      <c r="A3" s="1" t="s">
        <v>65</v>
      </c>
      <c r="B3" s="1" t="s">
        <v>110</v>
      </c>
      <c r="C3" s="16" t="s">
        <v>111</v>
      </c>
      <c r="D3" s="16" t="s">
        <v>112</v>
      </c>
      <c r="E3" s="1" t="s">
        <v>113</v>
      </c>
      <c r="F3" s="1" t="s">
        <v>114</v>
      </c>
    </row>
    <row r="4" spans="1:6" x14ac:dyDescent="0.25">
      <c r="A4">
        <v>1</v>
      </c>
      <c r="B4" t="s">
        <v>368</v>
      </c>
      <c r="C4" s="8">
        <v>0</v>
      </c>
      <c r="D4" s="8">
        <v>0</v>
      </c>
      <c r="E4" t="s">
        <v>363</v>
      </c>
      <c r="F4" t="s">
        <v>379</v>
      </c>
    </row>
    <row r="5" spans="1:6" x14ac:dyDescent="0.25">
      <c r="A5">
        <v>2</v>
      </c>
      <c r="B5" t="s">
        <v>368</v>
      </c>
      <c r="C5" s="8">
        <v>0</v>
      </c>
      <c r="D5" s="8">
        <v>0</v>
      </c>
      <c r="E5" t="s">
        <v>363</v>
      </c>
      <c r="F5" t="s">
        <v>379</v>
      </c>
    </row>
    <row r="6" spans="1:6" x14ac:dyDescent="0.25">
      <c r="A6">
        <v>3</v>
      </c>
      <c r="B6" t="s">
        <v>368</v>
      </c>
      <c r="C6" s="8">
        <v>0</v>
      </c>
      <c r="D6" s="8">
        <v>0</v>
      </c>
      <c r="E6" t="s">
        <v>363</v>
      </c>
      <c r="F6" t="s">
        <v>379</v>
      </c>
    </row>
    <row r="7" spans="1:6" x14ac:dyDescent="0.25">
      <c r="A7">
        <v>4</v>
      </c>
      <c r="B7" t="s">
        <v>368</v>
      </c>
      <c r="C7" s="8">
        <v>0</v>
      </c>
      <c r="D7" s="8">
        <v>0</v>
      </c>
      <c r="E7" t="s">
        <v>363</v>
      </c>
      <c r="F7" t="s">
        <v>379</v>
      </c>
    </row>
    <row r="8" spans="1:6" x14ac:dyDescent="0.25">
      <c r="A8">
        <v>5</v>
      </c>
      <c r="B8" t="s">
        <v>368</v>
      </c>
      <c r="C8" s="8">
        <v>0</v>
      </c>
      <c r="D8" s="8">
        <v>0</v>
      </c>
      <c r="E8" t="s">
        <v>363</v>
      </c>
      <c r="F8" t="s">
        <v>379</v>
      </c>
    </row>
    <row r="9" spans="1:6" x14ac:dyDescent="0.25">
      <c r="A9">
        <v>6</v>
      </c>
      <c r="B9" t="s">
        <v>368</v>
      </c>
      <c r="C9" s="8">
        <v>0</v>
      </c>
      <c r="D9" s="8">
        <v>0</v>
      </c>
      <c r="E9" t="s">
        <v>363</v>
      </c>
      <c r="F9" t="s">
        <v>379</v>
      </c>
    </row>
    <row r="10" spans="1:6" x14ac:dyDescent="0.25">
      <c r="A10">
        <v>7</v>
      </c>
      <c r="B10" t="s">
        <v>368</v>
      </c>
      <c r="C10" s="8">
        <v>0</v>
      </c>
      <c r="D10" s="8">
        <v>0</v>
      </c>
      <c r="E10" t="s">
        <v>363</v>
      </c>
      <c r="F10" t="s">
        <v>379</v>
      </c>
    </row>
    <row r="11" spans="1:6" x14ac:dyDescent="0.25">
      <c r="A11">
        <v>8</v>
      </c>
      <c r="B11" t="s">
        <v>368</v>
      </c>
      <c r="C11" s="8">
        <v>0</v>
      </c>
      <c r="D11" s="8">
        <v>0</v>
      </c>
      <c r="E11" t="s">
        <v>363</v>
      </c>
      <c r="F11" t="s">
        <v>379</v>
      </c>
    </row>
    <row r="12" spans="1:6" x14ac:dyDescent="0.25">
      <c r="A12">
        <v>9</v>
      </c>
      <c r="B12" t="s">
        <v>368</v>
      </c>
      <c r="C12" s="8">
        <v>0</v>
      </c>
      <c r="D12" s="8">
        <v>0</v>
      </c>
      <c r="E12" t="s">
        <v>363</v>
      </c>
      <c r="F12" t="s">
        <v>379</v>
      </c>
    </row>
    <row r="13" spans="1:6" x14ac:dyDescent="0.25">
      <c r="A13">
        <v>10</v>
      </c>
      <c r="B13" t="s">
        <v>368</v>
      </c>
      <c r="C13" s="8">
        <v>0</v>
      </c>
      <c r="D13" s="8">
        <v>0</v>
      </c>
      <c r="E13" t="s">
        <v>363</v>
      </c>
      <c r="F13" t="s">
        <v>379</v>
      </c>
    </row>
    <row r="14" spans="1:6" x14ac:dyDescent="0.25">
      <c r="A14">
        <v>11</v>
      </c>
      <c r="B14" t="s">
        <v>368</v>
      </c>
      <c r="C14" s="8">
        <v>0</v>
      </c>
      <c r="D14" s="8">
        <v>0</v>
      </c>
      <c r="E14" t="s">
        <v>363</v>
      </c>
      <c r="F14" t="s">
        <v>379</v>
      </c>
    </row>
    <row r="15" spans="1:6" x14ac:dyDescent="0.25">
      <c r="A15">
        <v>12</v>
      </c>
      <c r="B15" t="s">
        <v>368</v>
      </c>
      <c r="C15" s="8">
        <v>0</v>
      </c>
      <c r="D15" s="8">
        <v>0</v>
      </c>
      <c r="E15" t="s">
        <v>363</v>
      </c>
      <c r="F15" t="s">
        <v>379</v>
      </c>
    </row>
    <row r="16" spans="1:6" x14ac:dyDescent="0.25">
      <c r="A16">
        <v>13</v>
      </c>
      <c r="B16" t="s">
        <v>368</v>
      </c>
      <c r="C16" s="8">
        <v>0</v>
      </c>
      <c r="D16" s="8">
        <v>0</v>
      </c>
      <c r="E16" t="s">
        <v>363</v>
      </c>
      <c r="F16" t="s">
        <v>379</v>
      </c>
    </row>
    <row r="17" spans="1:6" x14ac:dyDescent="0.25">
      <c r="A17">
        <v>14</v>
      </c>
      <c r="B17" t="s">
        <v>368</v>
      </c>
      <c r="C17" s="8">
        <v>0</v>
      </c>
      <c r="D17" s="8">
        <v>0</v>
      </c>
      <c r="E17" t="s">
        <v>363</v>
      </c>
      <c r="F17" t="s">
        <v>379</v>
      </c>
    </row>
    <row r="18" spans="1:6" x14ac:dyDescent="0.25">
      <c r="A18">
        <v>15</v>
      </c>
      <c r="B18" t="s">
        <v>368</v>
      </c>
      <c r="C18" s="8">
        <v>0</v>
      </c>
      <c r="D18" s="8">
        <v>0</v>
      </c>
      <c r="E18" t="s">
        <v>363</v>
      </c>
      <c r="F18" t="s">
        <v>379</v>
      </c>
    </row>
    <row r="19" spans="1:6" x14ac:dyDescent="0.25">
      <c r="A19">
        <v>16</v>
      </c>
      <c r="B19" t="s">
        <v>368</v>
      </c>
      <c r="C19" s="8">
        <v>0</v>
      </c>
      <c r="D19" s="8">
        <v>0</v>
      </c>
      <c r="E19" t="s">
        <v>363</v>
      </c>
      <c r="F19" t="s">
        <v>379</v>
      </c>
    </row>
    <row r="20" spans="1:6" x14ac:dyDescent="0.25">
      <c r="A20">
        <v>17</v>
      </c>
      <c r="B20" t="s">
        <v>368</v>
      </c>
      <c r="C20" s="8">
        <v>0</v>
      </c>
      <c r="D20" s="8">
        <v>0</v>
      </c>
      <c r="E20" t="s">
        <v>363</v>
      </c>
      <c r="F20" t="s">
        <v>379</v>
      </c>
    </row>
    <row r="21" spans="1:6" x14ac:dyDescent="0.25">
      <c r="A21">
        <v>18</v>
      </c>
      <c r="B21" t="s">
        <v>368</v>
      </c>
      <c r="C21" s="8">
        <v>0</v>
      </c>
      <c r="D21" s="8">
        <v>0</v>
      </c>
      <c r="E21" t="s">
        <v>363</v>
      </c>
      <c r="F21" t="s">
        <v>379</v>
      </c>
    </row>
    <row r="22" spans="1:6" x14ac:dyDescent="0.25">
      <c r="A22">
        <v>19</v>
      </c>
      <c r="B22" t="s">
        <v>368</v>
      </c>
      <c r="C22" s="8">
        <v>0</v>
      </c>
      <c r="D22" s="8">
        <v>0</v>
      </c>
      <c r="E22" t="s">
        <v>363</v>
      </c>
      <c r="F22" t="s">
        <v>379</v>
      </c>
    </row>
    <row r="23" spans="1:6" x14ac:dyDescent="0.25">
      <c r="A23">
        <v>20</v>
      </c>
      <c r="B23" t="s">
        <v>368</v>
      </c>
      <c r="C23" s="8">
        <v>0</v>
      </c>
      <c r="D23" s="8">
        <v>0</v>
      </c>
      <c r="E23" t="s">
        <v>363</v>
      </c>
      <c r="F23" t="s">
        <v>379</v>
      </c>
    </row>
    <row r="24" spans="1:6" x14ac:dyDescent="0.25">
      <c r="A24">
        <v>21</v>
      </c>
      <c r="B24" t="s">
        <v>368</v>
      </c>
      <c r="C24" s="8">
        <v>0</v>
      </c>
      <c r="D24" s="8">
        <v>0</v>
      </c>
      <c r="E24" t="s">
        <v>363</v>
      </c>
      <c r="F24" t="s">
        <v>379</v>
      </c>
    </row>
    <row r="25" spans="1:6" x14ac:dyDescent="0.25">
      <c r="A25">
        <v>22</v>
      </c>
      <c r="B25" t="s">
        <v>368</v>
      </c>
      <c r="C25" s="8">
        <v>0</v>
      </c>
      <c r="D25" s="8">
        <v>0</v>
      </c>
      <c r="E25" t="s">
        <v>363</v>
      </c>
      <c r="F25" t="s">
        <v>379</v>
      </c>
    </row>
    <row r="26" spans="1:6" x14ac:dyDescent="0.25">
      <c r="A26">
        <v>23</v>
      </c>
      <c r="B26" t="s">
        <v>368</v>
      </c>
      <c r="C26" s="8">
        <v>0</v>
      </c>
      <c r="D26" s="8">
        <v>0</v>
      </c>
      <c r="E26" t="s">
        <v>363</v>
      </c>
      <c r="F26" t="s">
        <v>379</v>
      </c>
    </row>
    <row r="27" spans="1:6" x14ac:dyDescent="0.25">
      <c r="A27">
        <v>24</v>
      </c>
      <c r="B27" t="s">
        <v>368</v>
      </c>
      <c r="C27" s="8">
        <v>0</v>
      </c>
      <c r="D27" s="8">
        <v>0</v>
      </c>
      <c r="E27" t="s">
        <v>363</v>
      </c>
      <c r="F27" t="s">
        <v>379</v>
      </c>
    </row>
    <row r="28" spans="1:6" x14ac:dyDescent="0.25">
      <c r="A28">
        <v>25</v>
      </c>
      <c r="B28" t="s">
        <v>368</v>
      </c>
      <c r="C28" s="8">
        <v>0</v>
      </c>
      <c r="D28" s="8">
        <v>0</v>
      </c>
      <c r="E28" t="s">
        <v>363</v>
      </c>
      <c r="F28" t="s">
        <v>379</v>
      </c>
    </row>
    <row r="29" spans="1:6" x14ac:dyDescent="0.25">
      <c r="A29">
        <v>26</v>
      </c>
      <c r="B29" t="s">
        <v>368</v>
      </c>
      <c r="C29" s="8">
        <v>0</v>
      </c>
      <c r="D29" s="8">
        <v>0</v>
      </c>
      <c r="E29" t="s">
        <v>363</v>
      </c>
      <c r="F29" t="s">
        <v>379</v>
      </c>
    </row>
    <row r="30" spans="1:6" x14ac:dyDescent="0.25">
      <c r="A30">
        <v>27</v>
      </c>
      <c r="B30" t="s">
        <v>368</v>
      </c>
      <c r="C30" s="8">
        <v>0</v>
      </c>
      <c r="D30" s="8">
        <v>0</v>
      </c>
      <c r="E30" t="s">
        <v>363</v>
      </c>
      <c r="F30" t="s">
        <v>379</v>
      </c>
    </row>
    <row r="31" spans="1:6" x14ac:dyDescent="0.25">
      <c r="A31">
        <v>28</v>
      </c>
      <c r="B31" t="s">
        <v>368</v>
      </c>
      <c r="C31" s="8">
        <v>0</v>
      </c>
      <c r="D31" s="8">
        <v>0</v>
      </c>
      <c r="E31" t="s">
        <v>363</v>
      </c>
      <c r="F31" t="s">
        <v>379</v>
      </c>
    </row>
    <row r="32" spans="1:6" x14ac:dyDescent="0.25">
      <c r="A32">
        <v>29</v>
      </c>
      <c r="B32" t="s">
        <v>368</v>
      </c>
      <c r="C32" s="8">
        <v>0</v>
      </c>
      <c r="D32" s="8">
        <v>0</v>
      </c>
      <c r="E32" t="s">
        <v>363</v>
      </c>
      <c r="F32" t="s">
        <v>379</v>
      </c>
    </row>
    <row r="33" spans="1:6" x14ac:dyDescent="0.25">
      <c r="A33">
        <v>30</v>
      </c>
      <c r="B33" t="s">
        <v>368</v>
      </c>
      <c r="C33" s="8">
        <v>0</v>
      </c>
      <c r="D33" s="8">
        <v>0</v>
      </c>
      <c r="E33" t="s">
        <v>363</v>
      </c>
      <c r="F33" t="s">
        <v>379</v>
      </c>
    </row>
    <row r="34" spans="1:6" x14ac:dyDescent="0.25">
      <c r="A34">
        <v>31</v>
      </c>
      <c r="B34" t="s">
        <v>368</v>
      </c>
      <c r="C34" s="8">
        <v>0</v>
      </c>
      <c r="D34" s="8">
        <v>0</v>
      </c>
      <c r="E34" t="s">
        <v>363</v>
      </c>
      <c r="F34" t="s">
        <v>379</v>
      </c>
    </row>
    <row r="35" spans="1:6" x14ac:dyDescent="0.25">
      <c r="A35">
        <v>32</v>
      </c>
      <c r="B35" t="s">
        <v>368</v>
      </c>
      <c r="C35" s="8">
        <v>0</v>
      </c>
      <c r="D35" s="8">
        <v>0</v>
      </c>
      <c r="E35" t="s">
        <v>363</v>
      </c>
      <c r="F35" t="s">
        <v>379</v>
      </c>
    </row>
    <row r="36" spans="1:6" x14ac:dyDescent="0.25">
      <c r="A36">
        <v>33</v>
      </c>
      <c r="B36" t="s">
        <v>368</v>
      </c>
      <c r="C36" s="8">
        <v>0</v>
      </c>
      <c r="D36" s="8">
        <v>0</v>
      </c>
      <c r="E36" t="s">
        <v>363</v>
      </c>
      <c r="F36" t="s">
        <v>379</v>
      </c>
    </row>
    <row r="37" spans="1:6" x14ac:dyDescent="0.25">
      <c r="A37">
        <v>34</v>
      </c>
      <c r="B37" t="s">
        <v>368</v>
      </c>
      <c r="C37" s="8">
        <v>0</v>
      </c>
      <c r="D37" s="8">
        <v>0</v>
      </c>
      <c r="E37" t="s">
        <v>363</v>
      </c>
      <c r="F37" t="s">
        <v>379</v>
      </c>
    </row>
    <row r="38" spans="1:6" x14ac:dyDescent="0.25">
      <c r="A38">
        <v>35</v>
      </c>
      <c r="B38" t="s">
        <v>368</v>
      </c>
      <c r="C38" s="8">
        <v>0</v>
      </c>
      <c r="D38" s="8">
        <v>0</v>
      </c>
      <c r="E38" t="s">
        <v>363</v>
      </c>
      <c r="F38" t="s">
        <v>379</v>
      </c>
    </row>
    <row r="39" spans="1:6" x14ac:dyDescent="0.25">
      <c r="A39">
        <v>36</v>
      </c>
      <c r="B39" t="s">
        <v>368</v>
      </c>
      <c r="C39" s="8">
        <v>0</v>
      </c>
      <c r="D39" s="8">
        <v>0</v>
      </c>
      <c r="E39" t="s">
        <v>363</v>
      </c>
      <c r="F39" t="s">
        <v>379</v>
      </c>
    </row>
    <row r="40" spans="1:6" x14ac:dyDescent="0.25">
      <c r="A40">
        <v>37</v>
      </c>
      <c r="B40" t="s">
        <v>368</v>
      </c>
      <c r="C40" s="8">
        <v>0</v>
      </c>
      <c r="D40" s="8">
        <v>0</v>
      </c>
      <c r="E40" t="s">
        <v>363</v>
      </c>
      <c r="F40" t="s">
        <v>379</v>
      </c>
    </row>
    <row r="41" spans="1:6" x14ac:dyDescent="0.25">
      <c r="A41">
        <v>38</v>
      </c>
      <c r="B41" t="s">
        <v>368</v>
      </c>
      <c r="C41" s="8">
        <v>0</v>
      </c>
      <c r="D41" s="8">
        <v>0</v>
      </c>
      <c r="E41" t="s">
        <v>363</v>
      </c>
      <c r="F41" t="s">
        <v>379</v>
      </c>
    </row>
    <row r="42" spans="1:6" x14ac:dyDescent="0.25">
      <c r="A42">
        <v>39</v>
      </c>
      <c r="B42" t="s">
        <v>368</v>
      </c>
      <c r="C42" s="8">
        <v>0</v>
      </c>
      <c r="D42" s="8">
        <v>0</v>
      </c>
      <c r="E42" t="s">
        <v>363</v>
      </c>
      <c r="F42" t="s">
        <v>379</v>
      </c>
    </row>
    <row r="43" spans="1:6" x14ac:dyDescent="0.25">
      <c r="A43">
        <v>40</v>
      </c>
      <c r="B43" t="s">
        <v>368</v>
      </c>
      <c r="C43" s="8">
        <v>0</v>
      </c>
      <c r="D43" s="8">
        <v>0</v>
      </c>
      <c r="E43" t="s">
        <v>363</v>
      </c>
      <c r="F43" t="s">
        <v>379</v>
      </c>
    </row>
    <row r="44" spans="1:6" x14ac:dyDescent="0.25">
      <c r="A44">
        <v>41</v>
      </c>
      <c r="B44" t="s">
        <v>368</v>
      </c>
      <c r="C44" s="8">
        <v>0</v>
      </c>
      <c r="D44" s="8">
        <v>0</v>
      </c>
      <c r="E44" t="s">
        <v>363</v>
      </c>
      <c r="F44" t="s">
        <v>379</v>
      </c>
    </row>
    <row r="45" spans="1:6" x14ac:dyDescent="0.25">
      <c r="A45">
        <v>42</v>
      </c>
      <c r="B45" t="s">
        <v>368</v>
      </c>
      <c r="C45" s="8">
        <v>0</v>
      </c>
      <c r="D45" s="8">
        <v>0</v>
      </c>
      <c r="E45" t="s">
        <v>363</v>
      </c>
      <c r="F45" t="s">
        <v>379</v>
      </c>
    </row>
    <row r="46" spans="1:6" x14ac:dyDescent="0.25">
      <c r="A46">
        <v>43</v>
      </c>
      <c r="B46" t="s">
        <v>368</v>
      </c>
      <c r="C46" s="8">
        <v>0</v>
      </c>
      <c r="D46" s="8">
        <v>0</v>
      </c>
      <c r="E46" t="s">
        <v>363</v>
      </c>
      <c r="F46" t="s">
        <v>379</v>
      </c>
    </row>
    <row r="47" spans="1:6" x14ac:dyDescent="0.25">
      <c r="A47">
        <v>44</v>
      </c>
      <c r="B47" t="s">
        <v>368</v>
      </c>
      <c r="C47" s="8">
        <v>0</v>
      </c>
      <c r="D47" s="8">
        <v>0</v>
      </c>
      <c r="E47" t="s">
        <v>363</v>
      </c>
      <c r="F47" t="s">
        <v>379</v>
      </c>
    </row>
    <row r="48" spans="1:6" x14ac:dyDescent="0.25">
      <c r="A48">
        <v>45</v>
      </c>
      <c r="B48" t="s">
        <v>368</v>
      </c>
      <c r="C48" s="8">
        <v>0</v>
      </c>
      <c r="D48" s="8">
        <v>0</v>
      </c>
      <c r="E48" t="s">
        <v>363</v>
      </c>
      <c r="F48" t="s">
        <v>379</v>
      </c>
    </row>
    <row r="49" spans="1:6" x14ac:dyDescent="0.25">
      <c r="A49">
        <v>46</v>
      </c>
      <c r="B49" t="s">
        <v>368</v>
      </c>
      <c r="C49" s="8">
        <v>0</v>
      </c>
      <c r="D49" s="8">
        <v>0</v>
      </c>
      <c r="E49" t="s">
        <v>363</v>
      </c>
      <c r="F49" t="s">
        <v>379</v>
      </c>
    </row>
    <row r="50" spans="1:6" x14ac:dyDescent="0.25">
      <c r="A50">
        <v>47</v>
      </c>
      <c r="B50" t="s">
        <v>368</v>
      </c>
      <c r="C50" s="8">
        <v>0</v>
      </c>
      <c r="D50" s="8">
        <v>0</v>
      </c>
      <c r="E50" t="s">
        <v>363</v>
      </c>
      <c r="F50" t="s">
        <v>379</v>
      </c>
    </row>
    <row r="51" spans="1:6" x14ac:dyDescent="0.25">
      <c r="A51">
        <v>48</v>
      </c>
      <c r="B51" t="s">
        <v>368</v>
      </c>
      <c r="C51" s="8">
        <v>0</v>
      </c>
      <c r="D51" s="8">
        <v>0</v>
      </c>
      <c r="E51" t="s">
        <v>363</v>
      </c>
      <c r="F51" t="s">
        <v>379</v>
      </c>
    </row>
    <row r="52" spans="1:6" x14ac:dyDescent="0.25">
      <c r="A52">
        <v>49</v>
      </c>
      <c r="B52" t="s">
        <v>368</v>
      </c>
      <c r="C52" s="8">
        <v>0</v>
      </c>
      <c r="D52" s="8">
        <v>0</v>
      </c>
      <c r="E52" t="s">
        <v>363</v>
      </c>
      <c r="F52" t="s">
        <v>379</v>
      </c>
    </row>
    <row r="53" spans="1:6" x14ac:dyDescent="0.25">
      <c r="A53">
        <v>50</v>
      </c>
      <c r="B53" t="s">
        <v>368</v>
      </c>
      <c r="C53" s="8">
        <v>0</v>
      </c>
      <c r="D53" s="8">
        <v>0</v>
      </c>
      <c r="E53" t="s">
        <v>363</v>
      </c>
      <c r="F53" t="s">
        <v>379</v>
      </c>
    </row>
    <row r="54" spans="1:6" x14ac:dyDescent="0.25">
      <c r="A54">
        <v>51</v>
      </c>
      <c r="B54" t="s">
        <v>368</v>
      </c>
      <c r="C54" s="8">
        <v>0</v>
      </c>
      <c r="D54" s="8">
        <v>0</v>
      </c>
      <c r="E54" t="s">
        <v>363</v>
      </c>
      <c r="F54" t="s">
        <v>379</v>
      </c>
    </row>
    <row r="55" spans="1:6" x14ac:dyDescent="0.25">
      <c r="A55">
        <v>52</v>
      </c>
      <c r="B55" t="s">
        <v>368</v>
      </c>
      <c r="C55" s="8">
        <v>0</v>
      </c>
      <c r="D55" s="8">
        <v>0</v>
      </c>
      <c r="E55" t="s">
        <v>363</v>
      </c>
      <c r="F55" t="s">
        <v>379</v>
      </c>
    </row>
    <row r="56" spans="1:6" x14ac:dyDescent="0.25">
      <c r="A56">
        <v>53</v>
      </c>
      <c r="B56" t="s">
        <v>368</v>
      </c>
      <c r="C56" s="8">
        <v>0</v>
      </c>
      <c r="D56" s="8">
        <v>0</v>
      </c>
      <c r="E56" t="s">
        <v>363</v>
      </c>
      <c r="F56" t="s">
        <v>379</v>
      </c>
    </row>
    <row r="57" spans="1:6" x14ac:dyDescent="0.25">
      <c r="A57">
        <v>54</v>
      </c>
      <c r="B57" t="s">
        <v>368</v>
      </c>
      <c r="C57" s="8">
        <v>0</v>
      </c>
      <c r="D57" s="8">
        <v>0</v>
      </c>
      <c r="E57" t="s">
        <v>363</v>
      </c>
      <c r="F57" t="s">
        <v>379</v>
      </c>
    </row>
    <row r="58" spans="1:6" x14ac:dyDescent="0.25">
      <c r="A58">
        <v>55</v>
      </c>
      <c r="B58" t="s">
        <v>368</v>
      </c>
      <c r="C58" s="8">
        <v>0</v>
      </c>
      <c r="D58" s="8">
        <v>0</v>
      </c>
      <c r="E58" t="s">
        <v>363</v>
      </c>
      <c r="F58" t="s">
        <v>379</v>
      </c>
    </row>
    <row r="59" spans="1:6" x14ac:dyDescent="0.25">
      <c r="A59">
        <v>56</v>
      </c>
      <c r="B59" t="s">
        <v>368</v>
      </c>
      <c r="C59" s="8">
        <v>0</v>
      </c>
      <c r="D59" s="8">
        <v>0</v>
      </c>
      <c r="E59" t="s">
        <v>363</v>
      </c>
      <c r="F59" t="s">
        <v>379</v>
      </c>
    </row>
    <row r="60" spans="1:6" x14ac:dyDescent="0.25">
      <c r="A60">
        <v>57</v>
      </c>
      <c r="B60" t="s">
        <v>368</v>
      </c>
      <c r="C60" s="8">
        <v>0</v>
      </c>
      <c r="D60" s="8">
        <v>0</v>
      </c>
      <c r="E60" t="s">
        <v>363</v>
      </c>
      <c r="F60" t="s">
        <v>379</v>
      </c>
    </row>
    <row r="61" spans="1:6" x14ac:dyDescent="0.25">
      <c r="A61">
        <v>58</v>
      </c>
      <c r="B61" t="s">
        <v>368</v>
      </c>
      <c r="C61" s="8">
        <v>0</v>
      </c>
      <c r="D61" s="8">
        <v>0</v>
      </c>
      <c r="E61" t="s">
        <v>363</v>
      </c>
      <c r="F61" t="s">
        <v>379</v>
      </c>
    </row>
    <row r="62" spans="1:6" x14ac:dyDescent="0.25">
      <c r="A62">
        <v>59</v>
      </c>
      <c r="B62" t="s">
        <v>368</v>
      </c>
      <c r="C62" s="8">
        <v>0</v>
      </c>
      <c r="D62" s="8">
        <v>0</v>
      </c>
      <c r="E62" t="s">
        <v>363</v>
      </c>
      <c r="F62" t="s">
        <v>379</v>
      </c>
    </row>
    <row r="63" spans="1:6" x14ac:dyDescent="0.25">
      <c r="A63">
        <v>60</v>
      </c>
      <c r="B63" t="s">
        <v>368</v>
      </c>
      <c r="C63" s="8">
        <v>0</v>
      </c>
      <c r="D63" s="8">
        <v>0</v>
      </c>
      <c r="E63" t="s">
        <v>363</v>
      </c>
      <c r="F63" t="s">
        <v>379</v>
      </c>
    </row>
    <row r="64" spans="1:6" x14ac:dyDescent="0.25">
      <c r="A64">
        <v>61</v>
      </c>
      <c r="B64" t="s">
        <v>368</v>
      </c>
      <c r="C64" s="8">
        <v>0</v>
      </c>
      <c r="D64" s="8">
        <v>0</v>
      </c>
      <c r="E64" t="s">
        <v>363</v>
      </c>
      <c r="F64" t="s">
        <v>379</v>
      </c>
    </row>
    <row r="65" spans="1:6" x14ac:dyDescent="0.25">
      <c r="A65">
        <v>62</v>
      </c>
      <c r="B65" t="s">
        <v>368</v>
      </c>
      <c r="C65" s="8">
        <v>0</v>
      </c>
      <c r="D65" s="8">
        <v>0</v>
      </c>
      <c r="E65" t="s">
        <v>363</v>
      </c>
      <c r="F65" t="s">
        <v>379</v>
      </c>
    </row>
    <row r="66" spans="1:6" x14ac:dyDescent="0.25">
      <c r="A66">
        <v>63</v>
      </c>
      <c r="B66" t="s">
        <v>368</v>
      </c>
      <c r="C66" s="8">
        <v>0</v>
      </c>
      <c r="D66" s="8">
        <v>0</v>
      </c>
      <c r="E66" t="s">
        <v>363</v>
      </c>
      <c r="F66" t="s">
        <v>379</v>
      </c>
    </row>
    <row r="67" spans="1:6" x14ac:dyDescent="0.25">
      <c r="A67">
        <v>64</v>
      </c>
      <c r="B67" t="s">
        <v>368</v>
      </c>
      <c r="C67" s="8">
        <v>0</v>
      </c>
      <c r="D67" s="8">
        <v>0</v>
      </c>
      <c r="E67" t="s">
        <v>363</v>
      </c>
      <c r="F67" t="s">
        <v>379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7"/>
  <sheetViews>
    <sheetView topLeftCell="A54" workbookViewId="0">
      <selection activeCell="B66" sqref="B66:F67"/>
    </sheetView>
  </sheetViews>
  <sheetFormatPr baseColWidth="10" defaultColWidth="9.140625" defaultRowHeight="15" x14ac:dyDescent="0.25"/>
  <cols>
    <col min="1" max="1" width="3.42578125" bestFit="1" customWidth="1"/>
    <col min="2" max="2" width="34.85546875" bestFit="1" customWidth="1"/>
    <col min="3" max="3" width="33" style="8" bestFit="1" customWidth="1"/>
    <col min="4" max="4" width="32" style="8" bestFit="1" customWidth="1"/>
    <col min="5" max="5" width="37.28515625" bestFit="1" customWidth="1"/>
    <col min="6" max="6" width="33" bestFit="1" customWidth="1"/>
  </cols>
  <sheetData>
    <row r="1" spans="1:6" hidden="1" x14ac:dyDescent="0.25">
      <c r="B1" t="s">
        <v>7</v>
      </c>
      <c r="C1" s="8" t="s">
        <v>9</v>
      </c>
      <c r="D1" s="8" t="s">
        <v>9</v>
      </c>
      <c r="E1" t="s">
        <v>7</v>
      </c>
      <c r="F1" t="s">
        <v>7</v>
      </c>
    </row>
    <row r="2" spans="1:6" hidden="1" x14ac:dyDescent="0.25">
      <c r="B2" t="s">
        <v>115</v>
      </c>
      <c r="C2" s="8" t="s">
        <v>116</v>
      </c>
      <c r="D2" s="8" t="s">
        <v>117</v>
      </c>
      <c r="E2" t="s">
        <v>118</v>
      </c>
      <c r="F2" t="s">
        <v>119</v>
      </c>
    </row>
    <row r="3" spans="1:6" x14ac:dyDescent="0.25">
      <c r="A3" s="1" t="s">
        <v>65</v>
      </c>
      <c r="B3" s="1" t="s">
        <v>120</v>
      </c>
      <c r="C3" s="16" t="s">
        <v>121</v>
      </c>
      <c r="D3" s="16" t="s">
        <v>122</v>
      </c>
      <c r="E3" s="1" t="s">
        <v>123</v>
      </c>
      <c r="F3" s="1" t="s">
        <v>124</v>
      </c>
    </row>
    <row r="4" spans="1:6" x14ac:dyDescent="0.25">
      <c r="A4">
        <v>1</v>
      </c>
      <c r="B4" t="s">
        <v>368</v>
      </c>
      <c r="C4" s="8">
        <v>0</v>
      </c>
      <c r="D4" s="8">
        <v>0</v>
      </c>
      <c r="E4" t="s">
        <v>363</v>
      </c>
      <c r="F4" t="s">
        <v>369</v>
      </c>
    </row>
    <row r="5" spans="1:6" x14ac:dyDescent="0.25">
      <c r="A5">
        <v>2</v>
      </c>
      <c r="B5" t="s">
        <v>368</v>
      </c>
      <c r="C5" s="8">
        <v>0</v>
      </c>
      <c r="D5" s="8">
        <v>0</v>
      </c>
      <c r="E5" t="s">
        <v>363</v>
      </c>
      <c r="F5" t="s">
        <v>369</v>
      </c>
    </row>
    <row r="6" spans="1:6" x14ac:dyDescent="0.25">
      <c r="A6">
        <v>3</v>
      </c>
      <c r="B6" t="s">
        <v>368</v>
      </c>
      <c r="C6" s="8">
        <v>0</v>
      </c>
      <c r="D6" s="8">
        <v>0</v>
      </c>
      <c r="E6" t="s">
        <v>363</v>
      </c>
      <c r="F6" t="s">
        <v>369</v>
      </c>
    </row>
    <row r="7" spans="1:6" x14ac:dyDescent="0.25">
      <c r="A7">
        <v>4</v>
      </c>
      <c r="B7" t="s">
        <v>368</v>
      </c>
      <c r="C7" s="8">
        <v>0</v>
      </c>
      <c r="D7" s="8">
        <v>0</v>
      </c>
      <c r="E7" t="s">
        <v>363</v>
      </c>
      <c r="F7" t="s">
        <v>369</v>
      </c>
    </row>
    <row r="8" spans="1:6" x14ac:dyDescent="0.25">
      <c r="A8">
        <v>5</v>
      </c>
      <c r="B8" t="s">
        <v>368</v>
      </c>
      <c r="C8" s="8">
        <v>0</v>
      </c>
      <c r="D8" s="8">
        <v>0</v>
      </c>
      <c r="E8" t="s">
        <v>363</v>
      </c>
      <c r="F8" t="s">
        <v>369</v>
      </c>
    </row>
    <row r="9" spans="1:6" x14ac:dyDescent="0.25">
      <c r="A9">
        <v>6</v>
      </c>
      <c r="B9" t="s">
        <v>368</v>
      </c>
      <c r="C9" s="8">
        <v>0</v>
      </c>
      <c r="D9" s="8">
        <v>0</v>
      </c>
      <c r="E9" t="s">
        <v>363</v>
      </c>
      <c r="F9" t="s">
        <v>369</v>
      </c>
    </row>
    <row r="10" spans="1:6" x14ac:dyDescent="0.25">
      <c r="A10">
        <v>7</v>
      </c>
      <c r="B10" t="s">
        <v>368</v>
      </c>
      <c r="C10" s="8">
        <v>0</v>
      </c>
      <c r="D10" s="8">
        <v>0</v>
      </c>
      <c r="E10" t="s">
        <v>363</v>
      </c>
      <c r="F10" t="s">
        <v>369</v>
      </c>
    </row>
    <row r="11" spans="1:6" x14ac:dyDescent="0.25">
      <c r="A11">
        <v>8</v>
      </c>
      <c r="B11" t="s">
        <v>368</v>
      </c>
      <c r="C11" s="8">
        <v>0</v>
      </c>
      <c r="D11" s="8">
        <v>0</v>
      </c>
      <c r="E11" t="s">
        <v>363</v>
      </c>
      <c r="F11" t="s">
        <v>369</v>
      </c>
    </row>
    <row r="12" spans="1:6" x14ac:dyDescent="0.25">
      <c r="A12">
        <v>9</v>
      </c>
      <c r="B12" t="s">
        <v>368</v>
      </c>
      <c r="C12" s="8">
        <v>0</v>
      </c>
      <c r="D12" s="8">
        <v>0</v>
      </c>
      <c r="E12" t="s">
        <v>363</v>
      </c>
      <c r="F12" t="s">
        <v>369</v>
      </c>
    </row>
    <row r="13" spans="1:6" x14ac:dyDescent="0.25">
      <c r="A13">
        <v>10</v>
      </c>
      <c r="B13" t="s">
        <v>368</v>
      </c>
      <c r="C13" s="8">
        <v>0</v>
      </c>
      <c r="D13" s="8">
        <v>0</v>
      </c>
      <c r="E13" t="s">
        <v>363</v>
      </c>
      <c r="F13" t="s">
        <v>369</v>
      </c>
    </row>
    <row r="14" spans="1:6" x14ac:dyDescent="0.25">
      <c r="A14">
        <v>11</v>
      </c>
      <c r="B14" t="s">
        <v>368</v>
      </c>
      <c r="C14" s="8">
        <v>0</v>
      </c>
      <c r="D14" s="8">
        <v>0</v>
      </c>
      <c r="E14" t="s">
        <v>363</v>
      </c>
      <c r="F14" t="s">
        <v>369</v>
      </c>
    </row>
    <row r="15" spans="1:6" x14ac:dyDescent="0.25">
      <c r="A15">
        <v>12</v>
      </c>
      <c r="B15" t="s">
        <v>368</v>
      </c>
      <c r="C15" s="8">
        <v>0</v>
      </c>
      <c r="D15" s="8">
        <v>0</v>
      </c>
      <c r="E15" t="s">
        <v>363</v>
      </c>
      <c r="F15" t="s">
        <v>369</v>
      </c>
    </row>
    <row r="16" spans="1:6" x14ac:dyDescent="0.25">
      <c r="A16">
        <v>13</v>
      </c>
      <c r="B16" t="s">
        <v>368</v>
      </c>
      <c r="C16" s="8">
        <v>0</v>
      </c>
      <c r="D16" s="8">
        <v>0</v>
      </c>
      <c r="E16" t="s">
        <v>363</v>
      </c>
      <c r="F16" t="s">
        <v>369</v>
      </c>
    </row>
    <row r="17" spans="1:6" x14ac:dyDescent="0.25">
      <c r="A17">
        <v>14</v>
      </c>
      <c r="B17" t="s">
        <v>368</v>
      </c>
      <c r="C17" s="8">
        <v>0</v>
      </c>
      <c r="D17" s="8">
        <v>0</v>
      </c>
      <c r="E17" t="s">
        <v>363</v>
      </c>
      <c r="F17" t="s">
        <v>369</v>
      </c>
    </row>
    <row r="18" spans="1:6" x14ac:dyDescent="0.25">
      <c r="A18">
        <v>15</v>
      </c>
      <c r="B18" t="s">
        <v>368</v>
      </c>
      <c r="C18" s="8">
        <v>0</v>
      </c>
      <c r="D18" s="8">
        <v>0</v>
      </c>
      <c r="E18" t="s">
        <v>363</v>
      </c>
      <c r="F18" t="s">
        <v>369</v>
      </c>
    </row>
    <row r="19" spans="1:6" x14ac:dyDescent="0.25">
      <c r="A19">
        <v>16</v>
      </c>
      <c r="B19" t="s">
        <v>368</v>
      </c>
      <c r="C19" s="8">
        <v>0</v>
      </c>
      <c r="D19" s="8">
        <v>0</v>
      </c>
      <c r="E19" t="s">
        <v>363</v>
      </c>
      <c r="F19" t="s">
        <v>369</v>
      </c>
    </row>
    <row r="20" spans="1:6" x14ac:dyDescent="0.25">
      <c r="A20">
        <v>17</v>
      </c>
      <c r="B20" t="s">
        <v>368</v>
      </c>
      <c r="C20" s="8">
        <v>0</v>
      </c>
      <c r="D20" s="8">
        <v>0</v>
      </c>
      <c r="E20" t="s">
        <v>363</v>
      </c>
      <c r="F20" t="s">
        <v>369</v>
      </c>
    </row>
    <row r="21" spans="1:6" x14ac:dyDescent="0.25">
      <c r="A21">
        <v>18</v>
      </c>
      <c r="B21" t="s">
        <v>368</v>
      </c>
      <c r="C21" s="8">
        <v>0</v>
      </c>
      <c r="D21" s="8">
        <v>0</v>
      </c>
      <c r="E21" t="s">
        <v>363</v>
      </c>
      <c r="F21" t="s">
        <v>369</v>
      </c>
    </row>
    <row r="22" spans="1:6" x14ac:dyDescent="0.25">
      <c r="A22">
        <v>19</v>
      </c>
      <c r="B22" t="s">
        <v>368</v>
      </c>
      <c r="C22" s="8">
        <v>0</v>
      </c>
      <c r="D22" s="8">
        <v>0</v>
      </c>
      <c r="E22" t="s">
        <v>363</v>
      </c>
      <c r="F22" t="s">
        <v>369</v>
      </c>
    </row>
    <row r="23" spans="1:6" x14ac:dyDescent="0.25">
      <c r="A23">
        <v>20</v>
      </c>
      <c r="B23" t="s">
        <v>368</v>
      </c>
      <c r="C23" s="8">
        <v>0</v>
      </c>
      <c r="D23" s="8">
        <v>0</v>
      </c>
      <c r="E23" t="s">
        <v>363</v>
      </c>
      <c r="F23" t="s">
        <v>369</v>
      </c>
    </row>
    <row r="24" spans="1:6" x14ac:dyDescent="0.25">
      <c r="A24">
        <v>21</v>
      </c>
      <c r="B24" t="s">
        <v>368</v>
      </c>
      <c r="C24" s="8">
        <v>0</v>
      </c>
      <c r="D24" s="8">
        <v>0</v>
      </c>
      <c r="E24" t="s">
        <v>363</v>
      </c>
      <c r="F24" t="s">
        <v>369</v>
      </c>
    </row>
    <row r="25" spans="1:6" x14ac:dyDescent="0.25">
      <c r="A25">
        <v>22</v>
      </c>
      <c r="B25" t="s">
        <v>368</v>
      </c>
      <c r="C25" s="8">
        <v>0</v>
      </c>
      <c r="D25" s="8">
        <v>0</v>
      </c>
      <c r="E25" t="s">
        <v>363</v>
      </c>
      <c r="F25" t="s">
        <v>369</v>
      </c>
    </row>
    <row r="26" spans="1:6" x14ac:dyDescent="0.25">
      <c r="A26">
        <v>23</v>
      </c>
      <c r="B26" t="s">
        <v>368</v>
      </c>
      <c r="C26" s="8">
        <v>0</v>
      </c>
      <c r="D26" s="8">
        <v>0</v>
      </c>
      <c r="E26" t="s">
        <v>363</v>
      </c>
      <c r="F26" t="s">
        <v>369</v>
      </c>
    </row>
    <row r="27" spans="1:6" x14ac:dyDescent="0.25">
      <c r="A27">
        <v>24</v>
      </c>
      <c r="B27" t="s">
        <v>368</v>
      </c>
      <c r="C27" s="8">
        <v>0</v>
      </c>
      <c r="D27" s="8">
        <v>0</v>
      </c>
      <c r="E27" t="s">
        <v>363</v>
      </c>
      <c r="F27" t="s">
        <v>369</v>
      </c>
    </row>
    <row r="28" spans="1:6" x14ac:dyDescent="0.25">
      <c r="A28">
        <v>25</v>
      </c>
      <c r="B28" t="s">
        <v>368</v>
      </c>
      <c r="C28" s="8">
        <v>0</v>
      </c>
      <c r="D28" s="8">
        <v>0</v>
      </c>
      <c r="E28" t="s">
        <v>363</v>
      </c>
      <c r="F28" t="s">
        <v>369</v>
      </c>
    </row>
    <row r="29" spans="1:6" x14ac:dyDescent="0.25">
      <c r="A29">
        <v>26</v>
      </c>
      <c r="B29" t="s">
        <v>368</v>
      </c>
      <c r="C29" s="8">
        <v>0</v>
      </c>
      <c r="D29" s="8">
        <v>0</v>
      </c>
      <c r="E29" t="s">
        <v>363</v>
      </c>
      <c r="F29" t="s">
        <v>369</v>
      </c>
    </row>
    <row r="30" spans="1:6" x14ac:dyDescent="0.25">
      <c r="A30">
        <v>27</v>
      </c>
      <c r="B30" t="s">
        <v>368</v>
      </c>
      <c r="C30" s="8">
        <v>0</v>
      </c>
      <c r="D30" s="8">
        <v>0</v>
      </c>
      <c r="E30" t="s">
        <v>363</v>
      </c>
      <c r="F30" t="s">
        <v>369</v>
      </c>
    </row>
    <row r="31" spans="1:6" x14ac:dyDescent="0.25">
      <c r="A31">
        <v>28</v>
      </c>
      <c r="B31" t="s">
        <v>368</v>
      </c>
      <c r="C31" s="8">
        <v>0</v>
      </c>
      <c r="D31" s="8">
        <v>0</v>
      </c>
      <c r="E31" t="s">
        <v>363</v>
      </c>
      <c r="F31" t="s">
        <v>369</v>
      </c>
    </row>
    <row r="32" spans="1:6" x14ac:dyDescent="0.25">
      <c r="A32">
        <v>29</v>
      </c>
      <c r="B32" t="s">
        <v>368</v>
      </c>
      <c r="C32" s="8">
        <v>0</v>
      </c>
      <c r="D32" s="8">
        <v>0</v>
      </c>
      <c r="E32" t="s">
        <v>363</v>
      </c>
      <c r="F32" t="s">
        <v>369</v>
      </c>
    </row>
    <row r="33" spans="1:6" x14ac:dyDescent="0.25">
      <c r="A33">
        <v>30</v>
      </c>
      <c r="B33" t="s">
        <v>368</v>
      </c>
      <c r="C33" s="8">
        <v>0</v>
      </c>
      <c r="D33" s="8">
        <v>0</v>
      </c>
      <c r="E33" t="s">
        <v>363</v>
      </c>
      <c r="F33" t="s">
        <v>369</v>
      </c>
    </row>
    <row r="34" spans="1:6" x14ac:dyDescent="0.25">
      <c r="A34">
        <v>31</v>
      </c>
      <c r="B34" t="s">
        <v>368</v>
      </c>
      <c r="C34" s="8">
        <v>0</v>
      </c>
      <c r="D34" s="8">
        <v>0</v>
      </c>
      <c r="E34" t="s">
        <v>363</v>
      </c>
      <c r="F34" t="s">
        <v>369</v>
      </c>
    </row>
    <row r="35" spans="1:6" x14ac:dyDescent="0.25">
      <c r="A35">
        <v>32</v>
      </c>
      <c r="B35" t="s">
        <v>368</v>
      </c>
      <c r="C35" s="8">
        <v>0</v>
      </c>
      <c r="D35" s="8">
        <v>0</v>
      </c>
      <c r="E35" t="s">
        <v>363</v>
      </c>
      <c r="F35" t="s">
        <v>369</v>
      </c>
    </row>
    <row r="36" spans="1:6" x14ac:dyDescent="0.25">
      <c r="A36">
        <v>33</v>
      </c>
      <c r="B36" t="s">
        <v>368</v>
      </c>
      <c r="C36" s="8">
        <v>0</v>
      </c>
      <c r="D36" s="8">
        <v>0</v>
      </c>
      <c r="E36" t="s">
        <v>363</v>
      </c>
      <c r="F36" t="s">
        <v>369</v>
      </c>
    </row>
    <row r="37" spans="1:6" x14ac:dyDescent="0.25">
      <c r="A37">
        <v>34</v>
      </c>
      <c r="B37" t="s">
        <v>368</v>
      </c>
      <c r="C37" s="8">
        <v>0</v>
      </c>
      <c r="D37" s="8">
        <v>0</v>
      </c>
      <c r="E37" t="s">
        <v>363</v>
      </c>
      <c r="F37" t="s">
        <v>369</v>
      </c>
    </row>
    <row r="38" spans="1:6" x14ac:dyDescent="0.25">
      <c r="A38">
        <v>35</v>
      </c>
      <c r="B38" t="s">
        <v>368</v>
      </c>
      <c r="C38" s="8">
        <v>0</v>
      </c>
      <c r="D38" s="8">
        <v>0</v>
      </c>
      <c r="E38" t="s">
        <v>363</v>
      </c>
      <c r="F38" t="s">
        <v>369</v>
      </c>
    </row>
    <row r="39" spans="1:6" x14ac:dyDescent="0.25">
      <c r="A39">
        <v>36</v>
      </c>
      <c r="B39" t="s">
        <v>368</v>
      </c>
      <c r="C39" s="8">
        <v>0</v>
      </c>
      <c r="D39" s="8">
        <v>0</v>
      </c>
      <c r="E39" t="s">
        <v>363</v>
      </c>
      <c r="F39" t="s">
        <v>369</v>
      </c>
    </row>
    <row r="40" spans="1:6" x14ac:dyDescent="0.25">
      <c r="A40">
        <v>37</v>
      </c>
      <c r="B40" t="s">
        <v>368</v>
      </c>
      <c r="C40" s="8">
        <v>0</v>
      </c>
      <c r="D40" s="8">
        <v>0</v>
      </c>
      <c r="E40" t="s">
        <v>363</v>
      </c>
      <c r="F40" t="s">
        <v>369</v>
      </c>
    </row>
    <row r="41" spans="1:6" x14ac:dyDescent="0.25">
      <c r="A41">
        <v>38</v>
      </c>
      <c r="B41" t="s">
        <v>368</v>
      </c>
      <c r="C41" s="8">
        <v>0</v>
      </c>
      <c r="D41" s="8">
        <v>0</v>
      </c>
      <c r="E41" t="s">
        <v>363</v>
      </c>
      <c r="F41" t="s">
        <v>369</v>
      </c>
    </row>
    <row r="42" spans="1:6" x14ac:dyDescent="0.25">
      <c r="A42">
        <v>39</v>
      </c>
      <c r="B42" t="s">
        <v>368</v>
      </c>
      <c r="C42" s="8">
        <v>0</v>
      </c>
      <c r="D42" s="8">
        <v>0</v>
      </c>
      <c r="E42" t="s">
        <v>363</v>
      </c>
      <c r="F42" t="s">
        <v>369</v>
      </c>
    </row>
    <row r="43" spans="1:6" x14ac:dyDescent="0.25">
      <c r="A43">
        <v>40</v>
      </c>
      <c r="B43" t="s">
        <v>368</v>
      </c>
      <c r="C43" s="8">
        <v>0</v>
      </c>
      <c r="D43" s="8">
        <v>0</v>
      </c>
      <c r="E43" t="s">
        <v>363</v>
      </c>
      <c r="F43" t="s">
        <v>369</v>
      </c>
    </row>
    <row r="44" spans="1:6" x14ac:dyDescent="0.25">
      <c r="A44">
        <v>41</v>
      </c>
      <c r="B44" t="s">
        <v>368</v>
      </c>
      <c r="C44" s="8">
        <v>0</v>
      </c>
      <c r="D44" s="8">
        <v>0</v>
      </c>
      <c r="E44" t="s">
        <v>363</v>
      </c>
      <c r="F44" t="s">
        <v>369</v>
      </c>
    </row>
    <row r="45" spans="1:6" x14ac:dyDescent="0.25">
      <c r="A45">
        <v>42</v>
      </c>
      <c r="B45" t="s">
        <v>368</v>
      </c>
      <c r="C45" s="8">
        <v>0</v>
      </c>
      <c r="D45" s="8">
        <v>0</v>
      </c>
      <c r="E45" t="s">
        <v>363</v>
      </c>
      <c r="F45" t="s">
        <v>369</v>
      </c>
    </row>
    <row r="46" spans="1:6" x14ac:dyDescent="0.25">
      <c r="A46">
        <v>43</v>
      </c>
      <c r="B46" t="s">
        <v>368</v>
      </c>
      <c r="C46" s="8">
        <v>0</v>
      </c>
      <c r="D46" s="8">
        <v>0</v>
      </c>
      <c r="E46" t="s">
        <v>363</v>
      </c>
      <c r="F46" t="s">
        <v>369</v>
      </c>
    </row>
    <row r="47" spans="1:6" x14ac:dyDescent="0.25">
      <c r="A47">
        <v>44</v>
      </c>
      <c r="B47" t="s">
        <v>368</v>
      </c>
      <c r="C47" s="8">
        <v>0</v>
      </c>
      <c r="D47" s="8">
        <v>0</v>
      </c>
      <c r="E47" t="s">
        <v>363</v>
      </c>
      <c r="F47" t="s">
        <v>369</v>
      </c>
    </row>
    <row r="48" spans="1:6" x14ac:dyDescent="0.25">
      <c r="A48">
        <v>45</v>
      </c>
      <c r="B48" t="s">
        <v>368</v>
      </c>
      <c r="C48" s="8">
        <v>0</v>
      </c>
      <c r="D48" s="8">
        <v>0</v>
      </c>
      <c r="E48" t="s">
        <v>363</v>
      </c>
      <c r="F48" t="s">
        <v>369</v>
      </c>
    </row>
    <row r="49" spans="1:6" x14ac:dyDescent="0.25">
      <c r="A49">
        <v>46</v>
      </c>
      <c r="B49" t="s">
        <v>368</v>
      </c>
      <c r="C49" s="8">
        <v>0</v>
      </c>
      <c r="D49" s="8">
        <v>0</v>
      </c>
      <c r="E49" t="s">
        <v>363</v>
      </c>
      <c r="F49" t="s">
        <v>369</v>
      </c>
    </row>
    <row r="50" spans="1:6" x14ac:dyDescent="0.25">
      <c r="A50">
        <v>47</v>
      </c>
      <c r="B50" t="s">
        <v>368</v>
      </c>
      <c r="C50" s="8">
        <v>0</v>
      </c>
      <c r="D50" s="8">
        <v>0</v>
      </c>
      <c r="E50" t="s">
        <v>363</v>
      </c>
      <c r="F50" t="s">
        <v>369</v>
      </c>
    </row>
    <row r="51" spans="1:6" x14ac:dyDescent="0.25">
      <c r="A51">
        <v>48</v>
      </c>
      <c r="B51" t="s">
        <v>368</v>
      </c>
      <c r="C51" s="8">
        <v>0</v>
      </c>
      <c r="D51" s="8">
        <v>0</v>
      </c>
      <c r="E51" t="s">
        <v>363</v>
      </c>
      <c r="F51" t="s">
        <v>369</v>
      </c>
    </row>
    <row r="52" spans="1:6" x14ac:dyDescent="0.25">
      <c r="A52">
        <v>49</v>
      </c>
      <c r="B52" t="s">
        <v>368</v>
      </c>
      <c r="C52" s="8">
        <v>0</v>
      </c>
      <c r="D52" s="8">
        <v>0</v>
      </c>
      <c r="E52" t="s">
        <v>363</v>
      </c>
      <c r="F52" t="s">
        <v>369</v>
      </c>
    </row>
    <row r="53" spans="1:6" x14ac:dyDescent="0.25">
      <c r="A53">
        <v>50</v>
      </c>
      <c r="B53" t="s">
        <v>368</v>
      </c>
      <c r="C53" s="8">
        <v>0</v>
      </c>
      <c r="D53" s="8">
        <v>0</v>
      </c>
      <c r="E53" t="s">
        <v>363</v>
      </c>
      <c r="F53" t="s">
        <v>369</v>
      </c>
    </row>
    <row r="54" spans="1:6" x14ac:dyDescent="0.25">
      <c r="A54">
        <v>51</v>
      </c>
      <c r="B54" t="s">
        <v>368</v>
      </c>
      <c r="C54" s="8">
        <v>0</v>
      </c>
      <c r="D54" s="8">
        <v>0</v>
      </c>
      <c r="E54" t="s">
        <v>363</v>
      </c>
      <c r="F54" t="s">
        <v>369</v>
      </c>
    </row>
    <row r="55" spans="1:6" x14ac:dyDescent="0.25">
      <c r="A55">
        <v>52</v>
      </c>
      <c r="B55" t="s">
        <v>368</v>
      </c>
      <c r="C55" s="8">
        <v>0</v>
      </c>
      <c r="D55" s="8">
        <v>0</v>
      </c>
      <c r="E55" t="s">
        <v>363</v>
      </c>
      <c r="F55" t="s">
        <v>369</v>
      </c>
    </row>
    <row r="56" spans="1:6" x14ac:dyDescent="0.25">
      <c r="A56">
        <v>53</v>
      </c>
      <c r="B56" t="s">
        <v>368</v>
      </c>
      <c r="C56" s="8">
        <v>0</v>
      </c>
      <c r="D56" s="8">
        <v>0</v>
      </c>
      <c r="E56" t="s">
        <v>363</v>
      </c>
      <c r="F56" t="s">
        <v>369</v>
      </c>
    </row>
    <row r="57" spans="1:6" x14ac:dyDescent="0.25">
      <c r="A57">
        <v>54</v>
      </c>
      <c r="B57" t="s">
        <v>368</v>
      </c>
      <c r="C57" s="8">
        <v>0</v>
      </c>
      <c r="D57" s="8">
        <v>0</v>
      </c>
      <c r="E57" t="s">
        <v>363</v>
      </c>
      <c r="F57" t="s">
        <v>369</v>
      </c>
    </row>
    <row r="58" spans="1:6" x14ac:dyDescent="0.25">
      <c r="A58">
        <v>55</v>
      </c>
      <c r="B58" t="s">
        <v>368</v>
      </c>
      <c r="C58" s="8">
        <v>0</v>
      </c>
      <c r="D58" s="8">
        <v>0</v>
      </c>
      <c r="E58" t="s">
        <v>363</v>
      </c>
      <c r="F58" t="s">
        <v>369</v>
      </c>
    </row>
    <row r="59" spans="1:6" x14ac:dyDescent="0.25">
      <c r="A59">
        <v>56</v>
      </c>
      <c r="B59" t="s">
        <v>368</v>
      </c>
      <c r="C59" s="8">
        <v>0</v>
      </c>
      <c r="D59" s="8">
        <v>0</v>
      </c>
      <c r="E59" t="s">
        <v>363</v>
      </c>
      <c r="F59" t="s">
        <v>369</v>
      </c>
    </row>
    <row r="60" spans="1:6" x14ac:dyDescent="0.25">
      <c r="A60">
        <v>57</v>
      </c>
      <c r="B60" t="s">
        <v>368</v>
      </c>
      <c r="C60" s="8">
        <v>0</v>
      </c>
      <c r="D60" s="8">
        <v>0</v>
      </c>
      <c r="E60" t="s">
        <v>363</v>
      </c>
      <c r="F60" t="s">
        <v>369</v>
      </c>
    </row>
    <row r="61" spans="1:6" x14ac:dyDescent="0.25">
      <c r="A61">
        <v>58</v>
      </c>
      <c r="B61" t="s">
        <v>368</v>
      </c>
      <c r="C61" s="8">
        <v>0</v>
      </c>
      <c r="D61" s="8">
        <v>0</v>
      </c>
      <c r="E61" t="s">
        <v>363</v>
      </c>
      <c r="F61" t="s">
        <v>369</v>
      </c>
    </row>
    <row r="62" spans="1:6" x14ac:dyDescent="0.25">
      <c r="A62">
        <v>59</v>
      </c>
      <c r="B62" t="s">
        <v>368</v>
      </c>
      <c r="C62" s="8">
        <v>0</v>
      </c>
      <c r="D62" s="8">
        <v>0</v>
      </c>
      <c r="E62" t="s">
        <v>363</v>
      </c>
      <c r="F62" t="s">
        <v>369</v>
      </c>
    </row>
    <row r="63" spans="1:6" x14ac:dyDescent="0.25">
      <c r="A63">
        <v>60</v>
      </c>
      <c r="B63" t="s">
        <v>368</v>
      </c>
      <c r="C63" s="8">
        <v>0</v>
      </c>
      <c r="D63" s="8">
        <v>0</v>
      </c>
      <c r="E63" t="s">
        <v>363</v>
      </c>
      <c r="F63" t="s">
        <v>369</v>
      </c>
    </row>
    <row r="64" spans="1:6" x14ac:dyDescent="0.25">
      <c r="A64">
        <v>61</v>
      </c>
      <c r="B64" t="s">
        <v>368</v>
      </c>
      <c r="C64" s="8">
        <v>0</v>
      </c>
      <c r="D64" s="8">
        <v>0</v>
      </c>
      <c r="E64" t="s">
        <v>363</v>
      </c>
      <c r="F64" t="s">
        <v>369</v>
      </c>
    </row>
    <row r="65" spans="1:6" x14ac:dyDescent="0.25">
      <c r="A65">
        <v>62</v>
      </c>
      <c r="B65" t="s">
        <v>368</v>
      </c>
      <c r="C65" s="8">
        <v>0</v>
      </c>
      <c r="D65" s="8">
        <v>0</v>
      </c>
      <c r="E65" t="s">
        <v>363</v>
      </c>
      <c r="F65" t="s">
        <v>369</v>
      </c>
    </row>
    <row r="66" spans="1:6" x14ac:dyDescent="0.25">
      <c r="A66">
        <v>63</v>
      </c>
      <c r="B66" t="s">
        <v>368</v>
      </c>
      <c r="C66" s="8">
        <v>0</v>
      </c>
      <c r="D66" s="8">
        <v>0</v>
      </c>
      <c r="E66" t="s">
        <v>363</v>
      </c>
      <c r="F66" t="s">
        <v>369</v>
      </c>
    </row>
    <row r="67" spans="1:6" x14ac:dyDescent="0.25">
      <c r="A67">
        <v>64</v>
      </c>
      <c r="B67" t="s">
        <v>368</v>
      </c>
      <c r="C67" s="8">
        <v>0</v>
      </c>
      <c r="D67" s="8">
        <v>0</v>
      </c>
      <c r="E67" t="s">
        <v>363</v>
      </c>
      <c r="F67" t="s">
        <v>369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
  <sheetViews>
    <sheetView topLeftCell="A3" workbookViewId="0">
      <selection activeCell="A12" sqref="A1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9</v>
      </c>
      <c r="D1" t="s">
        <v>9</v>
      </c>
      <c r="E1" t="s">
        <v>7</v>
      </c>
      <c r="F1" t="s">
        <v>7</v>
      </c>
    </row>
    <row r="2" spans="1:6" hidden="1" x14ac:dyDescent="0.25">
      <c r="B2" t="s">
        <v>125</v>
      </c>
      <c r="C2" t="s">
        <v>126</v>
      </c>
      <c r="D2" t="s">
        <v>127</v>
      </c>
      <c r="E2" t="s">
        <v>128</v>
      </c>
      <c r="F2" t="s">
        <v>129</v>
      </c>
    </row>
    <row r="3" spans="1:6" x14ac:dyDescent="0.25">
      <c r="A3" s="1" t="s">
        <v>65</v>
      </c>
      <c r="B3" s="1" t="s">
        <v>130</v>
      </c>
      <c r="C3" s="1" t="s">
        <v>131</v>
      </c>
      <c r="D3" s="1" t="s">
        <v>132</v>
      </c>
      <c r="E3" s="1" t="s">
        <v>133</v>
      </c>
      <c r="F3" s="1" t="s">
        <v>134</v>
      </c>
    </row>
    <row r="4" spans="1:6" x14ac:dyDescent="0.25">
      <c r="A4">
        <v>1</v>
      </c>
      <c r="B4" t="s">
        <v>363</v>
      </c>
      <c r="C4" s="17">
        <v>33220.5</v>
      </c>
      <c r="D4" s="17">
        <v>25984.400000000001</v>
      </c>
      <c r="E4" t="s">
        <v>380</v>
      </c>
      <c r="F4" t="s">
        <v>401</v>
      </c>
    </row>
    <row r="5" spans="1:6" x14ac:dyDescent="0.25">
      <c r="A5">
        <v>2</v>
      </c>
      <c r="B5" t="s">
        <v>363</v>
      </c>
      <c r="C5" s="17">
        <v>17482.2</v>
      </c>
      <c r="D5" s="17">
        <v>14526.6</v>
      </c>
      <c r="E5" t="s">
        <v>380</v>
      </c>
      <c r="F5" t="s">
        <v>401</v>
      </c>
    </row>
    <row r="6" spans="1:6" x14ac:dyDescent="0.25">
      <c r="A6">
        <v>3</v>
      </c>
      <c r="B6" t="s">
        <v>363</v>
      </c>
      <c r="C6" s="17">
        <v>15000</v>
      </c>
      <c r="D6" s="17">
        <v>12619.2</v>
      </c>
      <c r="E6" t="s">
        <v>380</v>
      </c>
      <c r="F6" t="s">
        <v>401</v>
      </c>
    </row>
    <row r="7" spans="1:6" x14ac:dyDescent="0.25">
      <c r="A7">
        <v>4</v>
      </c>
      <c r="B7" t="s">
        <v>363</v>
      </c>
      <c r="C7" s="17">
        <v>15000</v>
      </c>
      <c r="D7" s="17">
        <v>12619.2</v>
      </c>
      <c r="E7" t="s">
        <v>380</v>
      </c>
      <c r="F7" t="s">
        <v>401</v>
      </c>
    </row>
    <row r="8" spans="1:6" x14ac:dyDescent="0.25">
      <c r="A8">
        <v>5</v>
      </c>
      <c r="B8" t="s">
        <v>363</v>
      </c>
      <c r="C8" s="17">
        <v>15000</v>
      </c>
      <c r="D8" s="17">
        <v>12619.2</v>
      </c>
      <c r="E8" t="s">
        <v>380</v>
      </c>
      <c r="F8" t="s">
        <v>401</v>
      </c>
    </row>
    <row r="9" spans="1:6" x14ac:dyDescent="0.25">
      <c r="A9">
        <v>6</v>
      </c>
      <c r="B9" t="s">
        <v>363</v>
      </c>
      <c r="C9" s="17">
        <v>15000</v>
      </c>
      <c r="D9" s="17">
        <v>12619.2</v>
      </c>
      <c r="E9" t="s">
        <v>380</v>
      </c>
      <c r="F9" t="s">
        <v>401</v>
      </c>
    </row>
    <row r="10" spans="1:6" x14ac:dyDescent="0.25">
      <c r="A10">
        <v>7</v>
      </c>
      <c r="B10" t="s">
        <v>363</v>
      </c>
      <c r="C10" s="17">
        <v>15000</v>
      </c>
      <c r="D10" s="17">
        <v>12619.2</v>
      </c>
      <c r="E10" t="s">
        <v>380</v>
      </c>
      <c r="F10" t="s">
        <v>401</v>
      </c>
    </row>
    <row r="11" spans="1:6" x14ac:dyDescent="0.25">
      <c r="A11">
        <v>8</v>
      </c>
      <c r="B11" t="s">
        <v>363</v>
      </c>
      <c r="C11" s="17">
        <v>15000</v>
      </c>
      <c r="D11" s="17">
        <v>12619.2</v>
      </c>
      <c r="E11" t="s">
        <v>380</v>
      </c>
      <c r="F11" t="s">
        <v>401</v>
      </c>
    </row>
  </sheetData>
  <phoneticPr fontId="9"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7"/>
  <sheetViews>
    <sheetView topLeftCell="A47" workbookViewId="0">
      <selection activeCell="F68" sqref="F6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9</v>
      </c>
      <c r="D1" t="s">
        <v>9</v>
      </c>
      <c r="E1" t="s">
        <v>7</v>
      </c>
      <c r="F1" t="s">
        <v>7</v>
      </c>
    </row>
    <row r="2" spans="1:6" hidden="1" x14ac:dyDescent="0.25">
      <c r="B2" t="s">
        <v>135</v>
      </c>
      <c r="C2" t="s">
        <v>136</v>
      </c>
      <c r="D2" t="s">
        <v>137</v>
      </c>
      <c r="E2" t="s">
        <v>138</v>
      </c>
      <c r="F2" t="s">
        <v>139</v>
      </c>
    </row>
    <row r="3" spans="1:6" x14ac:dyDescent="0.25">
      <c r="A3" s="1" t="s">
        <v>65</v>
      </c>
      <c r="B3" s="1" t="s">
        <v>140</v>
      </c>
      <c r="C3" s="1" t="s">
        <v>141</v>
      </c>
      <c r="D3" s="1" t="s">
        <v>142</v>
      </c>
      <c r="E3" s="1" t="s">
        <v>143</v>
      </c>
      <c r="F3" s="1" t="s">
        <v>144</v>
      </c>
    </row>
    <row r="4" spans="1:6" x14ac:dyDescent="0.25">
      <c r="A4">
        <v>1</v>
      </c>
      <c r="B4" t="s">
        <v>368</v>
      </c>
      <c r="C4" s="18">
        <v>0</v>
      </c>
      <c r="D4" s="18">
        <v>0</v>
      </c>
      <c r="E4" t="s">
        <v>380</v>
      </c>
      <c r="F4" t="s">
        <v>381</v>
      </c>
    </row>
    <row r="5" spans="1:6" x14ac:dyDescent="0.25">
      <c r="A5">
        <v>2</v>
      </c>
      <c r="B5" t="s">
        <v>368</v>
      </c>
      <c r="C5" s="18">
        <v>0</v>
      </c>
      <c r="D5" s="18">
        <v>0</v>
      </c>
      <c r="E5" t="s">
        <v>380</v>
      </c>
      <c r="F5" t="s">
        <v>381</v>
      </c>
    </row>
    <row r="6" spans="1:6" x14ac:dyDescent="0.25">
      <c r="A6">
        <v>3</v>
      </c>
      <c r="B6" t="s">
        <v>368</v>
      </c>
      <c r="C6" s="18">
        <v>0</v>
      </c>
      <c r="D6" s="18">
        <v>0</v>
      </c>
      <c r="E6" t="s">
        <v>380</v>
      </c>
      <c r="F6" t="s">
        <v>381</v>
      </c>
    </row>
    <row r="7" spans="1:6" x14ac:dyDescent="0.25">
      <c r="A7">
        <v>4</v>
      </c>
      <c r="B7" t="s">
        <v>368</v>
      </c>
      <c r="C7" s="18">
        <v>0</v>
      </c>
      <c r="D7" s="18">
        <v>0</v>
      </c>
      <c r="E7" t="s">
        <v>380</v>
      </c>
      <c r="F7" t="s">
        <v>381</v>
      </c>
    </row>
    <row r="8" spans="1:6" x14ac:dyDescent="0.25">
      <c r="A8">
        <v>5</v>
      </c>
      <c r="B8" t="s">
        <v>368</v>
      </c>
      <c r="C8" s="18">
        <v>0</v>
      </c>
      <c r="D8" s="18">
        <v>0</v>
      </c>
      <c r="E8" t="s">
        <v>380</v>
      </c>
      <c r="F8" t="s">
        <v>381</v>
      </c>
    </row>
    <row r="9" spans="1:6" x14ac:dyDescent="0.25">
      <c r="A9">
        <v>6</v>
      </c>
      <c r="B9" t="s">
        <v>368</v>
      </c>
      <c r="C9" s="18">
        <v>0</v>
      </c>
      <c r="D9" s="18">
        <v>0</v>
      </c>
      <c r="E9" t="s">
        <v>380</v>
      </c>
      <c r="F9" t="s">
        <v>381</v>
      </c>
    </row>
    <row r="10" spans="1:6" x14ac:dyDescent="0.25">
      <c r="A10">
        <v>7</v>
      </c>
      <c r="B10" t="s">
        <v>368</v>
      </c>
      <c r="C10" s="18">
        <v>0</v>
      </c>
      <c r="D10" s="18">
        <v>0</v>
      </c>
      <c r="E10" t="s">
        <v>380</v>
      </c>
      <c r="F10" t="s">
        <v>381</v>
      </c>
    </row>
    <row r="11" spans="1:6" x14ac:dyDescent="0.25">
      <c r="A11">
        <v>8</v>
      </c>
      <c r="B11" t="s">
        <v>368</v>
      </c>
      <c r="C11" s="18">
        <v>0</v>
      </c>
      <c r="D11" s="18">
        <v>0</v>
      </c>
      <c r="E11" t="s">
        <v>380</v>
      </c>
      <c r="F11" t="s">
        <v>381</v>
      </c>
    </row>
    <row r="12" spans="1:6" x14ac:dyDescent="0.25">
      <c r="A12">
        <v>9</v>
      </c>
      <c r="B12" t="s">
        <v>368</v>
      </c>
      <c r="C12" s="18">
        <v>0</v>
      </c>
      <c r="D12" s="18">
        <v>0</v>
      </c>
      <c r="E12" t="s">
        <v>380</v>
      </c>
      <c r="F12" t="s">
        <v>381</v>
      </c>
    </row>
    <row r="13" spans="1:6" x14ac:dyDescent="0.25">
      <c r="A13">
        <v>10</v>
      </c>
      <c r="B13" t="s">
        <v>368</v>
      </c>
      <c r="C13" s="18">
        <v>0</v>
      </c>
      <c r="D13" s="18">
        <v>0</v>
      </c>
      <c r="E13" t="s">
        <v>380</v>
      </c>
      <c r="F13" t="s">
        <v>381</v>
      </c>
    </row>
    <row r="14" spans="1:6" x14ac:dyDescent="0.25">
      <c r="A14">
        <v>11</v>
      </c>
      <c r="B14" t="s">
        <v>368</v>
      </c>
      <c r="C14" s="18">
        <v>0</v>
      </c>
      <c r="D14" s="18">
        <v>0</v>
      </c>
      <c r="E14" t="s">
        <v>380</v>
      </c>
      <c r="F14" t="s">
        <v>381</v>
      </c>
    </row>
    <row r="15" spans="1:6" x14ac:dyDescent="0.25">
      <c r="A15">
        <v>12</v>
      </c>
      <c r="B15" t="s">
        <v>368</v>
      </c>
      <c r="C15" s="18">
        <v>0</v>
      </c>
      <c r="D15" s="18">
        <v>0</v>
      </c>
      <c r="E15" t="s">
        <v>380</v>
      </c>
      <c r="F15" t="s">
        <v>381</v>
      </c>
    </row>
    <row r="16" spans="1:6" x14ac:dyDescent="0.25">
      <c r="A16">
        <v>13</v>
      </c>
      <c r="B16" t="s">
        <v>368</v>
      </c>
      <c r="C16" s="18">
        <v>0</v>
      </c>
      <c r="D16" s="18">
        <v>0</v>
      </c>
      <c r="E16" t="s">
        <v>380</v>
      </c>
      <c r="F16" t="s">
        <v>381</v>
      </c>
    </row>
    <row r="17" spans="1:6" x14ac:dyDescent="0.25">
      <c r="A17">
        <v>14</v>
      </c>
      <c r="B17" t="s">
        <v>368</v>
      </c>
      <c r="C17" s="18">
        <v>0</v>
      </c>
      <c r="D17" s="18">
        <v>0</v>
      </c>
      <c r="E17" t="s">
        <v>380</v>
      </c>
      <c r="F17" t="s">
        <v>381</v>
      </c>
    </row>
    <row r="18" spans="1:6" x14ac:dyDescent="0.25">
      <c r="A18">
        <v>15</v>
      </c>
      <c r="B18" t="s">
        <v>368</v>
      </c>
      <c r="C18" s="18">
        <v>0</v>
      </c>
      <c r="D18" s="18">
        <v>0</v>
      </c>
      <c r="E18" t="s">
        <v>380</v>
      </c>
      <c r="F18" t="s">
        <v>381</v>
      </c>
    </row>
    <row r="19" spans="1:6" x14ac:dyDescent="0.25">
      <c r="A19">
        <v>16</v>
      </c>
      <c r="B19" t="s">
        <v>368</v>
      </c>
      <c r="C19" s="18">
        <v>0</v>
      </c>
      <c r="D19" s="18">
        <v>0</v>
      </c>
      <c r="E19" t="s">
        <v>380</v>
      </c>
      <c r="F19" t="s">
        <v>381</v>
      </c>
    </row>
    <row r="20" spans="1:6" x14ac:dyDescent="0.25">
      <c r="A20">
        <v>17</v>
      </c>
      <c r="B20" t="s">
        <v>368</v>
      </c>
      <c r="C20" s="18">
        <v>0</v>
      </c>
      <c r="D20" s="18">
        <v>0</v>
      </c>
      <c r="E20" t="s">
        <v>380</v>
      </c>
      <c r="F20" t="s">
        <v>381</v>
      </c>
    </row>
    <row r="21" spans="1:6" x14ac:dyDescent="0.25">
      <c r="A21">
        <v>18</v>
      </c>
      <c r="B21" t="s">
        <v>368</v>
      </c>
      <c r="C21" s="18">
        <v>0</v>
      </c>
      <c r="D21" s="18">
        <v>0</v>
      </c>
      <c r="E21" t="s">
        <v>380</v>
      </c>
      <c r="F21" t="s">
        <v>381</v>
      </c>
    </row>
    <row r="22" spans="1:6" x14ac:dyDescent="0.25">
      <c r="A22">
        <v>19</v>
      </c>
      <c r="B22" t="s">
        <v>368</v>
      </c>
      <c r="C22" s="18">
        <v>0</v>
      </c>
      <c r="D22" s="18">
        <v>0</v>
      </c>
      <c r="E22" t="s">
        <v>380</v>
      </c>
      <c r="F22" t="s">
        <v>381</v>
      </c>
    </row>
    <row r="23" spans="1:6" x14ac:dyDescent="0.25">
      <c r="A23">
        <v>20</v>
      </c>
      <c r="B23" t="s">
        <v>368</v>
      </c>
      <c r="C23" s="18">
        <v>0</v>
      </c>
      <c r="D23" s="18">
        <v>0</v>
      </c>
      <c r="E23" t="s">
        <v>380</v>
      </c>
      <c r="F23" t="s">
        <v>381</v>
      </c>
    </row>
    <row r="24" spans="1:6" x14ac:dyDescent="0.25">
      <c r="A24">
        <v>21</v>
      </c>
      <c r="B24" t="s">
        <v>368</v>
      </c>
      <c r="C24" s="18">
        <v>0</v>
      </c>
      <c r="D24" s="18">
        <v>0</v>
      </c>
      <c r="E24" t="s">
        <v>380</v>
      </c>
      <c r="F24" t="s">
        <v>381</v>
      </c>
    </row>
    <row r="25" spans="1:6" x14ac:dyDescent="0.25">
      <c r="A25">
        <v>22</v>
      </c>
      <c r="B25" t="s">
        <v>368</v>
      </c>
      <c r="C25" s="18">
        <v>0</v>
      </c>
      <c r="D25" s="18">
        <v>0</v>
      </c>
      <c r="E25" t="s">
        <v>380</v>
      </c>
      <c r="F25" t="s">
        <v>381</v>
      </c>
    </row>
    <row r="26" spans="1:6" x14ac:dyDescent="0.25">
      <c r="A26">
        <v>23</v>
      </c>
      <c r="B26" t="s">
        <v>368</v>
      </c>
      <c r="C26" s="18">
        <v>0</v>
      </c>
      <c r="D26" s="18">
        <v>0</v>
      </c>
      <c r="E26" t="s">
        <v>380</v>
      </c>
      <c r="F26" t="s">
        <v>381</v>
      </c>
    </row>
    <row r="27" spans="1:6" x14ac:dyDescent="0.25">
      <c r="A27">
        <v>24</v>
      </c>
      <c r="B27" t="s">
        <v>368</v>
      </c>
      <c r="C27" s="18">
        <v>0</v>
      </c>
      <c r="D27" s="18">
        <v>0</v>
      </c>
      <c r="E27" t="s">
        <v>380</v>
      </c>
      <c r="F27" t="s">
        <v>381</v>
      </c>
    </row>
    <row r="28" spans="1:6" x14ac:dyDescent="0.25">
      <c r="A28">
        <v>25</v>
      </c>
      <c r="B28" t="s">
        <v>368</v>
      </c>
      <c r="C28" s="18">
        <v>0</v>
      </c>
      <c r="D28" s="18">
        <v>0</v>
      </c>
      <c r="E28" t="s">
        <v>380</v>
      </c>
      <c r="F28" t="s">
        <v>381</v>
      </c>
    </row>
    <row r="29" spans="1:6" x14ac:dyDescent="0.25">
      <c r="A29">
        <v>26</v>
      </c>
      <c r="B29" t="s">
        <v>368</v>
      </c>
      <c r="C29" s="18">
        <v>0</v>
      </c>
      <c r="D29" s="18">
        <v>0</v>
      </c>
      <c r="E29" t="s">
        <v>380</v>
      </c>
      <c r="F29" t="s">
        <v>381</v>
      </c>
    </row>
    <row r="30" spans="1:6" x14ac:dyDescent="0.25">
      <c r="A30">
        <v>27</v>
      </c>
      <c r="B30" t="s">
        <v>368</v>
      </c>
      <c r="C30" s="18">
        <v>0</v>
      </c>
      <c r="D30" s="18">
        <v>0</v>
      </c>
      <c r="E30" t="s">
        <v>380</v>
      </c>
      <c r="F30" t="s">
        <v>381</v>
      </c>
    </row>
    <row r="31" spans="1:6" x14ac:dyDescent="0.25">
      <c r="A31">
        <v>28</v>
      </c>
      <c r="B31" t="s">
        <v>368</v>
      </c>
      <c r="C31" s="18">
        <v>0</v>
      </c>
      <c r="D31" s="18">
        <v>0</v>
      </c>
      <c r="E31" t="s">
        <v>380</v>
      </c>
      <c r="F31" t="s">
        <v>381</v>
      </c>
    </row>
    <row r="32" spans="1:6" x14ac:dyDescent="0.25">
      <c r="A32">
        <v>29</v>
      </c>
      <c r="B32" t="s">
        <v>368</v>
      </c>
      <c r="C32" s="18">
        <v>0</v>
      </c>
      <c r="D32" s="18">
        <v>0</v>
      </c>
      <c r="E32" t="s">
        <v>380</v>
      </c>
      <c r="F32" t="s">
        <v>381</v>
      </c>
    </row>
    <row r="33" spans="1:6" x14ac:dyDescent="0.25">
      <c r="A33">
        <v>30</v>
      </c>
      <c r="B33" t="s">
        <v>368</v>
      </c>
      <c r="C33" s="18">
        <v>0</v>
      </c>
      <c r="D33" s="18">
        <v>0</v>
      </c>
      <c r="E33" t="s">
        <v>380</v>
      </c>
      <c r="F33" t="s">
        <v>381</v>
      </c>
    </row>
    <row r="34" spans="1:6" x14ac:dyDescent="0.25">
      <c r="A34">
        <v>31</v>
      </c>
      <c r="B34" t="s">
        <v>368</v>
      </c>
      <c r="C34" s="18">
        <v>0</v>
      </c>
      <c r="D34" s="18">
        <v>0</v>
      </c>
      <c r="E34" t="s">
        <v>380</v>
      </c>
      <c r="F34" t="s">
        <v>381</v>
      </c>
    </row>
    <row r="35" spans="1:6" x14ac:dyDescent="0.25">
      <c r="A35">
        <v>32</v>
      </c>
      <c r="B35" t="s">
        <v>368</v>
      </c>
      <c r="C35" s="18">
        <v>0</v>
      </c>
      <c r="D35" s="18">
        <v>0</v>
      </c>
      <c r="E35" t="s">
        <v>380</v>
      </c>
      <c r="F35" t="s">
        <v>381</v>
      </c>
    </row>
    <row r="36" spans="1:6" x14ac:dyDescent="0.25">
      <c r="A36">
        <v>33</v>
      </c>
      <c r="B36" t="s">
        <v>368</v>
      </c>
      <c r="C36" s="18">
        <v>0</v>
      </c>
      <c r="D36" s="18">
        <v>0</v>
      </c>
      <c r="E36" t="s">
        <v>380</v>
      </c>
      <c r="F36" t="s">
        <v>381</v>
      </c>
    </row>
    <row r="37" spans="1:6" x14ac:dyDescent="0.25">
      <c r="A37">
        <v>34</v>
      </c>
      <c r="B37" t="s">
        <v>368</v>
      </c>
      <c r="C37" s="18">
        <v>0</v>
      </c>
      <c r="D37" s="18">
        <v>0</v>
      </c>
      <c r="E37" t="s">
        <v>380</v>
      </c>
      <c r="F37" t="s">
        <v>381</v>
      </c>
    </row>
    <row r="38" spans="1:6" x14ac:dyDescent="0.25">
      <c r="A38">
        <v>35</v>
      </c>
      <c r="B38" t="s">
        <v>368</v>
      </c>
      <c r="C38" s="18">
        <v>0</v>
      </c>
      <c r="D38" s="18">
        <v>0</v>
      </c>
      <c r="E38" t="s">
        <v>380</v>
      </c>
      <c r="F38" t="s">
        <v>381</v>
      </c>
    </row>
    <row r="39" spans="1:6" x14ac:dyDescent="0.25">
      <c r="A39">
        <v>36</v>
      </c>
      <c r="B39" t="s">
        <v>368</v>
      </c>
      <c r="C39" s="18">
        <v>0</v>
      </c>
      <c r="D39" s="18">
        <v>0</v>
      </c>
      <c r="E39" t="s">
        <v>380</v>
      </c>
      <c r="F39" t="s">
        <v>381</v>
      </c>
    </row>
    <row r="40" spans="1:6" x14ac:dyDescent="0.25">
      <c r="A40">
        <v>37</v>
      </c>
      <c r="B40" t="s">
        <v>368</v>
      </c>
      <c r="C40" s="18">
        <v>0</v>
      </c>
      <c r="D40" s="18">
        <v>0</v>
      </c>
      <c r="E40" t="s">
        <v>380</v>
      </c>
      <c r="F40" t="s">
        <v>381</v>
      </c>
    </row>
    <row r="41" spans="1:6" x14ac:dyDescent="0.25">
      <c r="A41">
        <v>38</v>
      </c>
      <c r="B41" t="s">
        <v>368</v>
      </c>
      <c r="C41" s="18">
        <v>0</v>
      </c>
      <c r="D41" s="18">
        <v>0</v>
      </c>
      <c r="E41" t="s">
        <v>380</v>
      </c>
      <c r="F41" t="s">
        <v>381</v>
      </c>
    </row>
    <row r="42" spans="1:6" x14ac:dyDescent="0.25">
      <c r="A42">
        <v>39</v>
      </c>
      <c r="B42" t="s">
        <v>368</v>
      </c>
      <c r="C42" s="18">
        <v>0</v>
      </c>
      <c r="D42" s="18">
        <v>0</v>
      </c>
      <c r="E42" t="s">
        <v>380</v>
      </c>
      <c r="F42" t="s">
        <v>381</v>
      </c>
    </row>
    <row r="43" spans="1:6" x14ac:dyDescent="0.25">
      <c r="A43">
        <v>40</v>
      </c>
      <c r="B43" t="s">
        <v>368</v>
      </c>
      <c r="C43" s="18">
        <v>0</v>
      </c>
      <c r="D43" s="18">
        <v>0</v>
      </c>
      <c r="E43" t="s">
        <v>380</v>
      </c>
      <c r="F43" t="s">
        <v>381</v>
      </c>
    </row>
    <row r="44" spans="1:6" x14ac:dyDescent="0.25">
      <c r="A44">
        <v>41</v>
      </c>
      <c r="B44" t="s">
        <v>368</v>
      </c>
      <c r="C44" s="18">
        <v>0</v>
      </c>
      <c r="D44" s="18">
        <v>0</v>
      </c>
      <c r="E44" t="s">
        <v>380</v>
      </c>
      <c r="F44" t="s">
        <v>381</v>
      </c>
    </row>
    <row r="45" spans="1:6" x14ac:dyDescent="0.25">
      <c r="A45">
        <v>42</v>
      </c>
      <c r="B45" t="s">
        <v>368</v>
      </c>
      <c r="C45" s="18">
        <v>0</v>
      </c>
      <c r="D45" s="18">
        <v>0</v>
      </c>
      <c r="E45" t="s">
        <v>380</v>
      </c>
      <c r="F45" t="s">
        <v>381</v>
      </c>
    </row>
    <row r="46" spans="1:6" x14ac:dyDescent="0.25">
      <c r="A46">
        <v>43</v>
      </c>
      <c r="B46" t="s">
        <v>368</v>
      </c>
      <c r="C46" s="18">
        <v>0</v>
      </c>
      <c r="D46" s="18">
        <v>0</v>
      </c>
      <c r="E46" t="s">
        <v>380</v>
      </c>
      <c r="F46" t="s">
        <v>381</v>
      </c>
    </row>
    <row r="47" spans="1:6" x14ac:dyDescent="0.25">
      <c r="A47">
        <v>44</v>
      </c>
      <c r="B47" t="s">
        <v>368</v>
      </c>
      <c r="C47" s="18">
        <v>0</v>
      </c>
      <c r="D47" s="18">
        <v>0</v>
      </c>
      <c r="E47" t="s">
        <v>380</v>
      </c>
      <c r="F47" t="s">
        <v>381</v>
      </c>
    </row>
    <row r="48" spans="1:6" x14ac:dyDescent="0.25">
      <c r="A48">
        <v>45</v>
      </c>
      <c r="B48" t="s">
        <v>368</v>
      </c>
      <c r="C48" s="18">
        <v>0</v>
      </c>
      <c r="D48" s="18">
        <v>0</v>
      </c>
      <c r="E48" t="s">
        <v>380</v>
      </c>
      <c r="F48" t="s">
        <v>381</v>
      </c>
    </row>
    <row r="49" spans="1:6" x14ac:dyDescent="0.25">
      <c r="A49">
        <v>46</v>
      </c>
      <c r="B49" t="s">
        <v>368</v>
      </c>
      <c r="C49" s="18">
        <v>0</v>
      </c>
      <c r="D49" s="18">
        <v>0</v>
      </c>
      <c r="E49" t="s">
        <v>380</v>
      </c>
      <c r="F49" t="s">
        <v>381</v>
      </c>
    </row>
    <row r="50" spans="1:6" x14ac:dyDescent="0.25">
      <c r="A50">
        <v>47</v>
      </c>
      <c r="B50" t="s">
        <v>368</v>
      </c>
      <c r="C50" s="18">
        <v>0</v>
      </c>
      <c r="D50" s="18">
        <v>0</v>
      </c>
      <c r="E50" t="s">
        <v>380</v>
      </c>
      <c r="F50" t="s">
        <v>381</v>
      </c>
    </row>
    <row r="51" spans="1:6" x14ac:dyDescent="0.25">
      <c r="A51">
        <v>48</v>
      </c>
      <c r="B51" t="s">
        <v>368</v>
      </c>
      <c r="C51" s="18">
        <v>0</v>
      </c>
      <c r="D51" s="18">
        <v>0</v>
      </c>
      <c r="E51" t="s">
        <v>380</v>
      </c>
      <c r="F51" t="s">
        <v>381</v>
      </c>
    </row>
    <row r="52" spans="1:6" x14ac:dyDescent="0.25">
      <c r="A52">
        <v>49</v>
      </c>
      <c r="B52" t="s">
        <v>368</v>
      </c>
      <c r="C52" s="18">
        <v>0</v>
      </c>
      <c r="D52" s="18">
        <v>0</v>
      </c>
      <c r="E52" t="s">
        <v>380</v>
      </c>
      <c r="F52" t="s">
        <v>381</v>
      </c>
    </row>
    <row r="53" spans="1:6" x14ac:dyDescent="0.25">
      <c r="A53">
        <v>50</v>
      </c>
      <c r="B53" t="s">
        <v>368</v>
      </c>
      <c r="C53" s="18">
        <v>0</v>
      </c>
      <c r="D53" s="18">
        <v>0</v>
      </c>
      <c r="E53" t="s">
        <v>380</v>
      </c>
      <c r="F53" t="s">
        <v>381</v>
      </c>
    </row>
    <row r="54" spans="1:6" x14ac:dyDescent="0.25">
      <c r="A54">
        <v>51</v>
      </c>
      <c r="B54" t="s">
        <v>368</v>
      </c>
      <c r="C54" s="18">
        <v>0</v>
      </c>
      <c r="D54" s="18">
        <v>0</v>
      </c>
      <c r="E54" t="s">
        <v>380</v>
      </c>
      <c r="F54" t="s">
        <v>381</v>
      </c>
    </row>
    <row r="55" spans="1:6" x14ac:dyDescent="0.25">
      <c r="A55">
        <v>52</v>
      </c>
      <c r="B55" t="s">
        <v>368</v>
      </c>
      <c r="C55" s="18">
        <v>0</v>
      </c>
      <c r="D55" s="18">
        <v>0</v>
      </c>
      <c r="E55" t="s">
        <v>380</v>
      </c>
      <c r="F55" t="s">
        <v>381</v>
      </c>
    </row>
    <row r="56" spans="1:6" x14ac:dyDescent="0.25">
      <c r="A56">
        <v>53</v>
      </c>
      <c r="B56" t="s">
        <v>368</v>
      </c>
      <c r="C56" s="18">
        <v>0</v>
      </c>
      <c r="D56" s="18">
        <v>0</v>
      </c>
      <c r="E56" t="s">
        <v>380</v>
      </c>
      <c r="F56" t="s">
        <v>381</v>
      </c>
    </row>
    <row r="57" spans="1:6" x14ac:dyDescent="0.25">
      <c r="A57">
        <v>54</v>
      </c>
      <c r="B57" t="s">
        <v>368</v>
      </c>
      <c r="C57" s="18">
        <v>0</v>
      </c>
      <c r="D57" s="18">
        <v>0</v>
      </c>
      <c r="E57" t="s">
        <v>380</v>
      </c>
      <c r="F57" t="s">
        <v>381</v>
      </c>
    </row>
    <row r="58" spans="1:6" x14ac:dyDescent="0.25">
      <c r="A58">
        <v>55</v>
      </c>
      <c r="B58" t="s">
        <v>368</v>
      </c>
      <c r="C58" s="18">
        <v>0</v>
      </c>
      <c r="D58" s="18">
        <v>0</v>
      </c>
      <c r="E58" t="s">
        <v>380</v>
      </c>
      <c r="F58" t="s">
        <v>381</v>
      </c>
    </row>
    <row r="59" spans="1:6" x14ac:dyDescent="0.25">
      <c r="A59">
        <v>56</v>
      </c>
      <c r="B59" t="s">
        <v>368</v>
      </c>
      <c r="C59" s="18">
        <v>0</v>
      </c>
      <c r="D59" s="18">
        <v>0</v>
      </c>
      <c r="E59" t="s">
        <v>380</v>
      </c>
      <c r="F59" t="s">
        <v>381</v>
      </c>
    </row>
    <row r="60" spans="1:6" x14ac:dyDescent="0.25">
      <c r="A60">
        <v>57</v>
      </c>
      <c r="B60" t="s">
        <v>368</v>
      </c>
      <c r="C60" s="18">
        <v>0</v>
      </c>
      <c r="D60" s="18">
        <v>0</v>
      </c>
      <c r="E60" t="s">
        <v>380</v>
      </c>
      <c r="F60" t="s">
        <v>381</v>
      </c>
    </row>
    <row r="61" spans="1:6" x14ac:dyDescent="0.25">
      <c r="A61">
        <v>58</v>
      </c>
      <c r="B61" t="s">
        <v>368</v>
      </c>
      <c r="C61" s="18">
        <v>0</v>
      </c>
      <c r="D61" s="18">
        <v>0</v>
      </c>
      <c r="E61" t="s">
        <v>380</v>
      </c>
      <c r="F61" t="s">
        <v>381</v>
      </c>
    </row>
    <row r="62" spans="1:6" x14ac:dyDescent="0.25">
      <c r="A62">
        <v>59</v>
      </c>
      <c r="B62" t="s">
        <v>368</v>
      </c>
      <c r="C62" s="18">
        <v>0</v>
      </c>
      <c r="D62" s="18">
        <v>0</v>
      </c>
      <c r="E62" t="s">
        <v>380</v>
      </c>
      <c r="F62" t="s">
        <v>381</v>
      </c>
    </row>
    <row r="63" spans="1:6" x14ac:dyDescent="0.25">
      <c r="A63">
        <v>60</v>
      </c>
      <c r="B63" t="s">
        <v>368</v>
      </c>
      <c r="C63" s="18">
        <v>0</v>
      </c>
      <c r="D63" s="18">
        <v>0</v>
      </c>
      <c r="E63" t="s">
        <v>380</v>
      </c>
      <c r="F63" t="s">
        <v>381</v>
      </c>
    </row>
    <row r="64" spans="1:6" x14ac:dyDescent="0.25">
      <c r="A64">
        <v>61</v>
      </c>
      <c r="B64" t="s">
        <v>368</v>
      </c>
      <c r="C64" s="18">
        <v>0</v>
      </c>
      <c r="D64" s="18">
        <v>0</v>
      </c>
      <c r="E64" t="s">
        <v>380</v>
      </c>
      <c r="F64" t="s">
        <v>381</v>
      </c>
    </row>
    <row r="65" spans="1:6" x14ac:dyDescent="0.25">
      <c r="A65">
        <v>62</v>
      </c>
      <c r="B65" t="s">
        <v>368</v>
      </c>
      <c r="C65" s="18">
        <v>0</v>
      </c>
      <c r="D65" s="18">
        <v>0</v>
      </c>
      <c r="E65" t="s">
        <v>380</v>
      </c>
      <c r="F65" t="s">
        <v>381</v>
      </c>
    </row>
    <row r="66" spans="1:6" x14ac:dyDescent="0.25">
      <c r="A66">
        <v>63</v>
      </c>
      <c r="B66" t="s">
        <v>368</v>
      </c>
      <c r="C66" s="18">
        <v>0</v>
      </c>
      <c r="D66" s="18">
        <v>0</v>
      </c>
      <c r="E66" t="s">
        <v>380</v>
      </c>
      <c r="F66" t="s">
        <v>381</v>
      </c>
    </row>
    <row r="67" spans="1:6" x14ac:dyDescent="0.25">
      <c r="A67">
        <v>64</v>
      </c>
      <c r="B67" t="s">
        <v>368</v>
      </c>
      <c r="C67" s="18">
        <v>0</v>
      </c>
      <c r="D67" s="18">
        <v>0</v>
      </c>
      <c r="E67" t="s">
        <v>380</v>
      </c>
      <c r="F67" t="s">
        <v>381</v>
      </c>
    </row>
  </sheetData>
  <phoneticPr fontId="9"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7"/>
  <sheetViews>
    <sheetView topLeftCell="A48" workbookViewId="0">
      <selection activeCell="F68" sqref="F6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9</v>
      </c>
      <c r="D1" t="s">
        <v>9</v>
      </c>
      <c r="E1" t="s">
        <v>7</v>
      </c>
      <c r="F1" t="s">
        <v>7</v>
      </c>
    </row>
    <row r="2" spans="1:6" hidden="1" x14ac:dyDescent="0.25">
      <c r="B2" t="s">
        <v>145</v>
      </c>
      <c r="C2" t="s">
        <v>146</v>
      </c>
      <c r="D2" t="s">
        <v>147</v>
      </c>
      <c r="E2" t="s">
        <v>148</v>
      </c>
      <c r="F2" t="s">
        <v>149</v>
      </c>
    </row>
    <row r="3" spans="1:6" x14ac:dyDescent="0.25">
      <c r="A3" s="1" t="s">
        <v>65</v>
      </c>
      <c r="B3" s="1" t="s">
        <v>150</v>
      </c>
      <c r="C3" s="1" t="s">
        <v>151</v>
      </c>
      <c r="D3" s="1" t="s">
        <v>152</v>
      </c>
      <c r="E3" s="1" t="s">
        <v>153</v>
      </c>
      <c r="F3" s="1" t="s">
        <v>154</v>
      </c>
    </row>
    <row r="4" spans="1:6" x14ac:dyDescent="0.25">
      <c r="A4">
        <v>1</v>
      </c>
      <c r="B4" t="s">
        <v>369</v>
      </c>
      <c r="C4" s="18">
        <v>0</v>
      </c>
      <c r="D4" s="18">
        <v>0</v>
      </c>
      <c r="E4" t="s">
        <v>380</v>
      </c>
      <c r="F4" t="s">
        <v>382</v>
      </c>
    </row>
    <row r="5" spans="1:6" x14ac:dyDescent="0.25">
      <c r="A5">
        <v>2</v>
      </c>
      <c r="B5" t="s">
        <v>369</v>
      </c>
      <c r="C5" s="18">
        <v>0</v>
      </c>
      <c r="D5" s="18">
        <v>0</v>
      </c>
      <c r="E5" t="s">
        <v>380</v>
      </c>
      <c r="F5" t="s">
        <v>382</v>
      </c>
    </row>
    <row r="6" spans="1:6" x14ac:dyDescent="0.25">
      <c r="A6">
        <v>3</v>
      </c>
      <c r="B6" t="s">
        <v>369</v>
      </c>
      <c r="C6" s="18">
        <v>0</v>
      </c>
      <c r="D6" s="18">
        <v>0</v>
      </c>
      <c r="E6" t="s">
        <v>380</v>
      </c>
      <c r="F6" t="s">
        <v>382</v>
      </c>
    </row>
    <row r="7" spans="1:6" x14ac:dyDescent="0.25">
      <c r="A7">
        <v>4</v>
      </c>
      <c r="B7" t="s">
        <v>369</v>
      </c>
      <c r="C7" s="18">
        <v>0</v>
      </c>
      <c r="D7" s="18">
        <v>0</v>
      </c>
      <c r="E7" t="s">
        <v>380</v>
      </c>
      <c r="F7" t="s">
        <v>382</v>
      </c>
    </row>
    <row r="8" spans="1:6" x14ac:dyDescent="0.25">
      <c r="A8">
        <v>5</v>
      </c>
      <c r="B8" t="s">
        <v>369</v>
      </c>
      <c r="C8" s="18">
        <v>0</v>
      </c>
      <c r="D8" s="18">
        <v>0</v>
      </c>
      <c r="E8" t="s">
        <v>380</v>
      </c>
      <c r="F8" t="s">
        <v>382</v>
      </c>
    </row>
    <row r="9" spans="1:6" x14ac:dyDescent="0.25">
      <c r="A9">
        <v>6</v>
      </c>
      <c r="B9" t="s">
        <v>369</v>
      </c>
      <c r="C9" s="18">
        <v>0</v>
      </c>
      <c r="D9" s="18">
        <v>0</v>
      </c>
      <c r="E9" t="s">
        <v>380</v>
      </c>
      <c r="F9" t="s">
        <v>382</v>
      </c>
    </row>
    <row r="10" spans="1:6" x14ac:dyDescent="0.25">
      <c r="A10">
        <v>7</v>
      </c>
      <c r="B10" t="s">
        <v>369</v>
      </c>
      <c r="C10" s="18">
        <v>0</v>
      </c>
      <c r="D10" s="18">
        <v>0</v>
      </c>
      <c r="E10" t="s">
        <v>380</v>
      </c>
      <c r="F10" t="s">
        <v>382</v>
      </c>
    </row>
    <row r="11" spans="1:6" x14ac:dyDescent="0.25">
      <c r="A11">
        <v>8</v>
      </c>
      <c r="B11" t="s">
        <v>369</v>
      </c>
      <c r="C11" s="18">
        <v>0</v>
      </c>
      <c r="D11" s="18">
        <v>0</v>
      </c>
      <c r="E11" t="s">
        <v>380</v>
      </c>
      <c r="F11" t="s">
        <v>382</v>
      </c>
    </row>
    <row r="12" spans="1:6" x14ac:dyDescent="0.25">
      <c r="A12">
        <v>9</v>
      </c>
      <c r="B12" t="s">
        <v>369</v>
      </c>
      <c r="C12" s="18">
        <v>0</v>
      </c>
      <c r="D12" s="18">
        <v>0</v>
      </c>
      <c r="E12" t="s">
        <v>380</v>
      </c>
      <c r="F12" t="s">
        <v>382</v>
      </c>
    </row>
    <row r="13" spans="1:6" x14ac:dyDescent="0.25">
      <c r="A13">
        <v>10</v>
      </c>
      <c r="B13" t="s">
        <v>369</v>
      </c>
      <c r="C13" s="18">
        <v>0</v>
      </c>
      <c r="D13" s="18">
        <v>0</v>
      </c>
      <c r="E13" t="s">
        <v>380</v>
      </c>
      <c r="F13" t="s">
        <v>382</v>
      </c>
    </row>
    <row r="14" spans="1:6" x14ac:dyDescent="0.25">
      <c r="A14">
        <v>11</v>
      </c>
      <c r="B14" t="s">
        <v>369</v>
      </c>
      <c r="C14" s="18">
        <v>0</v>
      </c>
      <c r="D14" s="18">
        <v>0</v>
      </c>
      <c r="E14" t="s">
        <v>380</v>
      </c>
      <c r="F14" t="s">
        <v>382</v>
      </c>
    </row>
    <row r="15" spans="1:6" x14ac:dyDescent="0.25">
      <c r="A15">
        <v>12</v>
      </c>
      <c r="B15" t="s">
        <v>369</v>
      </c>
      <c r="C15" s="18">
        <v>0</v>
      </c>
      <c r="D15" s="18">
        <v>0</v>
      </c>
      <c r="E15" t="s">
        <v>380</v>
      </c>
      <c r="F15" t="s">
        <v>382</v>
      </c>
    </row>
    <row r="16" spans="1:6" x14ac:dyDescent="0.25">
      <c r="A16">
        <v>13</v>
      </c>
      <c r="B16" t="s">
        <v>369</v>
      </c>
      <c r="C16" s="18">
        <v>0</v>
      </c>
      <c r="D16" s="18">
        <v>0</v>
      </c>
      <c r="E16" t="s">
        <v>380</v>
      </c>
      <c r="F16" t="s">
        <v>382</v>
      </c>
    </row>
    <row r="17" spans="1:6" x14ac:dyDescent="0.25">
      <c r="A17">
        <v>14</v>
      </c>
      <c r="B17" t="s">
        <v>369</v>
      </c>
      <c r="C17" s="18">
        <v>0</v>
      </c>
      <c r="D17" s="18">
        <v>0</v>
      </c>
      <c r="E17" t="s">
        <v>380</v>
      </c>
      <c r="F17" t="s">
        <v>382</v>
      </c>
    </row>
    <row r="18" spans="1:6" x14ac:dyDescent="0.25">
      <c r="A18">
        <v>15</v>
      </c>
      <c r="B18" t="s">
        <v>369</v>
      </c>
      <c r="C18" s="18">
        <v>0</v>
      </c>
      <c r="D18" s="18">
        <v>0</v>
      </c>
      <c r="E18" t="s">
        <v>380</v>
      </c>
      <c r="F18" t="s">
        <v>382</v>
      </c>
    </row>
    <row r="19" spans="1:6" x14ac:dyDescent="0.25">
      <c r="A19">
        <v>16</v>
      </c>
      <c r="B19" t="s">
        <v>369</v>
      </c>
      <c r="C19" s="18">
        <v>0</v>
      </c>
      <c r="D19" s="18">
        <v>0</v>
      </c>
      <c r="E19" t="s">
        <v>380</v>
      </c>
      <c r="F19" t="s">
        <v>382</v>
      </c>
    </row>
    <row r="20" spans="1:6" x14ac:dyDescent="0.25">
      <c r="A20">
        <v>17</v>
      </c>
      <c r="B20" t="s">
        <v>369</v>
      </c>
      <c r="C20" s="18">
        <v>0</v>
      </c>
      <c r="D20" s="18">
        <v>0</v>
      </c>
      <c r="E20" t="s">
        <v>380</v>
      </c>
      <c r="F20" t="s">
        <v>382</v>
      </c>
    </row>
    <row r="21" spans="1:6" x14ac:dyDescent="0.25">
      <c r="A21">
        <v>18</v>
      </c>
      <c r="B21" t="s">
        <v>369</v>
      </c>
      <c r="C21" s="18">
        <v>0</v>
      </c>
      <c r="D21" s="18">
        <v>0</v>
      </c>
      <c r="E21" t="s">
        <v>380</v>
      </c>
      <c r="F21" t="s">
        <v>382</v>
      </c>
    </row>
    <row r="22" spans="1:6" x14ac:dyDescent="0.25">
      <c r="A22">
        <v>19</v>
      </c>
      <c r="B22" t="s">
        <v>369</v>
      </c>
      <c r="C22" s="18">
        <v>0</v>
      </c>
      <c r="D22" s="18">
        <v>0</v>
      </c>
      <c r="E22" t="s">
        <v>380</v>
      </c>
      <c r="F22" t="s">
        <v>382</v>
      </c>
    </row>
    <row r="23" spans="1:6" x14ac:dyDescent="0.25">
      <c r="A23">
        <v>20</v>
      </c>
      <c r="B23" t="s">
        <v>369</v>
      </c>
      <c r="C23" s="18">
        <v>0</v>
      </c>
      <c r="D23" s="18">
        <v>0</v>
      </c>
      <c r="E23" t="s">
        <v>380</v>
      </c>
      <c r="F23" t="s">
        <v>382</v>
      </c>
    </row>
    <row r="24" spans="1:6" x14ac:dyDescent="0.25">
      <c r="A24">
        <v>21</v>
      </c>
      <c r="B24" t="s">
        <v>369</v>
      </c>
      <c r="C24" s="18">
        <v>0</v>
      </c>
      <c r="D24" s="18">
        <v>0</v>
      </c>
      <c r="E24" t="s">
        <v>380</v>
      </c>
      <c r="F24" t="s">
        <v>382</v>
      </c>
    </row>
    <row r="25" spans="1:6" x14ac:dyDescent="0.25">
      <c r="A25">
        <v>22</v>
      </c>
      <c r="B25" t="s">
        <v>369</v>
      </c>
      <c r="C25" s="18">
        <v>0</v>
      </c>
      <c r="D25" s="18">
        <v>0</v>
      </c>
      <c r="E25" t="s">
        <v>380</v>
      </c>
      <c r="F25" t="s">
        <v>382</v>
      </c>
    </row>
    <row r="26" spans="1:6" x14ac:dyDescent="0.25">
      <c r="A26">
        <v>23</v>
      </c>
      <c r="B26" t="s">
        <v>369</v>
      </c>
      <c r="C26" s="18">
        <v>0</v>
      </c>
      <c r="D26" s="18">
        <v>0</v>
      </c>
      <c r="E26" t="s">
        <v>380</v>
      </c>
      <c r="F26" t="s">
        <v>382</v>
      </c>
    </row>
    <row r="27" spans="1:6" x14ac:dyDescent="0.25">
      <c r="A27">
        <v>24</v>
      </c>
      <c r="B27" t="s">
        <v>369</v>
      </c>
      <c r="C27" s="18">
        <v>0</v>
      </c>
      <c r="D27" s="18">
        <v>0</v>
      </c>
      <c r="E27" t="s">
        <v>380</v>
      </c>
      <c r="F27" t="s">
        <v>382</v>
      </c>
    </row>
    <row r="28" spans="1:6" x14ac:dyDescent="0.25">
      <c r="A28">
        <v>25</v>
      </c>
      <c r="B28" t="s">
        <v>369</v>
      </c>
      <c r="C28" s="18">
        <v>0</v>
      </c>
      <c r="D28" s="18">
        <v>0</v>
      </c>
      <c r="E28" t="s">
        <v>380</v>
      </c>
      <c r="F28" t="s">
        <v>382</v>
      </c>
    </row>
    <row r="29" spans="1:6" x14ac:dyDescent="0.25">
      <c r="A29">
        <v>26</v>
      </c>
      <c r="B29" t="s">
        <v>369</v>
      </c>
      <c r="C29" s="18">
        <v>0</v>
      </c>
      <c r="D29" s="18">
        <v>0</v>
      </c>
      <c r="E29" t="s">
        <v>380</v>
      </c>
      <c r="F29" t="s">
        <v>382</v>
      </c>
    </row>
    <row r="30" spans="1:6" x14ac:dyDescent="0.25">
      <c r="A30">
        <v>27</v>
      </c>
      <c r="B30" t="s">
        <v>369</v>
      </c>
      <c r="C30" s="18">
        <v>0</v>
      </c>
      <c r="D30" s="18">
        <v>0</v>
      </c>
      <c r="E30" t="s">
        <v>380</v>
      </c>
      <c r="F30" t="s">
        <v>382</v>
      </c>
    </row>
    <row r="31" spans="1:6" x14ac:dyDescent="0.25">
      <c r="A31">
        <v>28</v>
      </c>
      <c r="B31" t="s">
        <v>369</v>
      </c>
      <c r="C31" s="18">
        <v>0</v>
      </c>
      <c r="D31" s="18">
        <v>0</v>
      </c>
      <c r="E31" t="s">
        <v>380</v>
      </c>
      <c r="F31" t="s">
        <v>382</v>
      </c>
    </row>
    <row r="32" spans="1:6" x14ac:dyDescent="0.25">
      <c r="A32">
        <v>29</v>
      </c>
      <c r="B32" t="s">
        <v>369</v>
      </c>
      <c r="C32" s="18">
        <v>0</v>
      </c>
      <c r="D32" s="18">
        <v>0</v>
      </c>
      <c r="E32" t="s">
        <v>380</v>
      </c>
      <c r="F32" t="s">
        <v>382</v>
      </c>
    </row>
    <row r="33" spans="1:6" x14ac:dyDescent="0.25">
      <c r="A33">
        <v>30</v>
      </c>
      <c r="B33" t="s">
        <v>369</v>
      </c>
      <c r="C33" s="18">
        <v>0</v>
      </c>
      <c r="D33" s="18">
        <v>0</v>
      </c>
      <c r="E33" t="s">
        <v>380</v>
      </c>
      <c r="F33" t="s">
        <v>382</v>
      </c>
    </row>
    <row r="34" spans="1:6" x14ac:dyDescent="0.25">
      <c r="A34">
        <v>31</v>
      </c>
      <c r="B34" t="s">
        <v>369</v>
      </c>
      <c r="C34" s="18">
        <v>0</v>
      </c>
      <c r="D34" s="18">
        <v>0</v>
      </c>
      <c r="E34" t="s">
        <v>380</v>
      </c>
      <c r="F34" t="s">
        <v>382</v>
      </c>
    </row>
    <row r="35" spans="1:6" x14ac:dyDescent="0.25">
      <c r="A35">
        <v>32</v>
      </c>
      <c r="B35" t="s">
        <v>369</v>
      </c>
      <c r="C35" s="18">
        <v>0</v>
      </c>
      <c r="D35" s="18">
        <v>0</v>
      </c>
      <c r="E35" t="s">
        <v>380</v>
      </c>
      <c r="F35" t="s">
        <v>382</v>
      </c>
    </row>
    <row r="36" spans="1:6" x14ac:dyDescent="0.25">
      <c r="A36">
        <v>33</v>
      </c>
      <c r="B36" t="s">
        <v>369</v>
      </c>
      <c r="C36" s="18">
        <v>0</v>
      </c>
      <c r="D36" s="18">
        <v>0</v>
      </c>
      <c r="E36" t="s">
        <v>380</v>
      </c>
      <c r="F36" t="s">
        <v>382</v>
      </c>
    </row>
    <row r="37" spans="1:6" x14ac:dyDescent="0.25">
      <c r="A37">
        <v>34</v>
      </c>
      <c r="B37" t="s">
        <v>369</v>
      </c>
      <c r="C37" s="18">
        <v>0</v>
      </c>
      <c r="D37" s="18">
        <v>0</v>
      </c>
      <c r="E37" t="s">
        <v>380</v>
      </c>
      <c r="F37" t="s">
        <v>382</v>
      </c>
    </row>
    <row r="38" spans="1:6" x14ac:dyDescent="0.25">
      <c r="A38">
        <v>35</v>
      </c>
      <c r="B38" t="s">
        <v>369</v>
      </c>
      <c r="C38" s="18">
        <v>0</v>
      </c>
      <c r="D38" s="18">
        <v>0</v>
      </c>
      <c r="E38" t="s">
        <v>380</v>
      </c>
      <c r="F38" t="s">
        <v>382</v>
      </c>
    </row>
    <row r="39" spans="1:6" x14ac:dyDescent="0.25">
      <c r="A39">
        <v>36</v>
      </c>
      <c r="B39" t="s">
        <v>369</v>
      </c>
      <c r="C39" s="18">
        <v>0</v>
      </c>
      <c r="D39" s="18">
        <v>0</v>
      </c>
      <c r="E39" t="s">
        <v>380</v>
      </c>
      <c r="F39" t="s">
        <v>382</v>
      </c>
    </row>
    <row r="40" spans="1:6" x14ac:dyDescent="0.25">
      <c r="A40">
        <v>37</v>
      </c>
      <c r="B40" t="s">
        <v>369</v>
      </c>
      <c r="C40" s="18">
        <v>0</v>
      </c>
      <c r="D40" s="18">
        <v>0</v>
      </c>
      <c r="E40" t="s">
        <v>380</v>
      </c>
      <c r="F40" t="s">
        <v>382</v>
      </c>
    </row>
    <row r="41" spans="1:6" x14ac:dyDescent="0.25">
      <c r="A41">
        <v>38</v>
      </c>
      <c r="B41" t="s">
        <v>369</v>
      </c>
      <c r="C41" s="18">
        <v>0</v>
      </c>
      <c r="D41" s="18">
        <v>0</v>
      </c>
      <c r="E41" t="s">
        <v>380</v>
      </c>
      <c r="F41" t="s">
        <v>382</v>
      </c>
    </row>
    <row r="42" spans="1:6" x14ac:dyDescent="0.25">
      <c r="A42">
        <v>39</v>
      </c>
      <c r="B42" t="s">
        <v>369</v>
      </c>
      <c r="C42" s="18">
        <v>0</v>
      </c>
      <c r="D42" s="18">
        <v>0</v>
      </c>
      <c r="E42" t="s">
        <v>380</v>
      </c>
      <c r="F42" t="s">
        <v>382</v>
      </c>
    </row>
    <row r="43" spans="1:6" x14ac:dyDescent="0.25">
      <c r="A43">
        <v>40</v>
      </c>
      <c r="B43" t="s">
        <v>369</v>
      </c>
      <c r="C43" s="18">
        <v>0</v>
      </c>
      <c r="D43" s="18">
        <v>0</v>
      </c>
      <c r="E43" t="s">
        <v>380</v>
      </c>
      <c r="F43" t="s">
        <v>382</v>
      </c>
    </row>
    <row r="44" spans="1:6" x14ac:dyDescent="0.25">
      <c r="A44">
        <v>41</v>
      </c>
      <c r="B44" t="s">
        <v>369</v>
      </c>
      <c r="C44" s="18">
        <v>0</v>
      </c>
      <c r="D44" s="18">
        <v>0</v>
      </c>
      <c r="E44" t="s">
        <v>380</v>
      </c>
      <c r="F44" t="s">
        <v>382</v>
      </c>
    </row>
    <row r="45" spans="1:6" x14ac:dyDescent="0.25">
      <c r="A45">
        <v>42</v>
      </c>
      <c r="B45" t="s">
        <v>369</v>
      </c>
      <c r="C45" s="18">
        <v>0</v>
      </c>
      <c r="D45" s="18">
        <v>0</v>
      </c>
      <c r="E45" t="s">
        <v>380</v>
      </c>
      <c r="F45" t="s">
        <v>382</v>
      </c>
    </row>
    <row r="46" spans="1:6" x14ac:dyDescent="0.25">
      <c r="A46">
        <v>43</v>
      </c>
      <c r="B46" t="s">
        <v>369</v>
      </c>
      <c r="C46" s="18">
        <v>0</v>
      </c>
      <c r="D46" s="18">
        <v>0</v>
      </c>
      <c r="E46" t="s">
        <v>380</v>
      </c>
      <c r="F46" t="s">
        <v>382</v>
      </c>
    </row>
    <row r="47" spans="1:6" x14ac:dyDescent="0.25">
      <c r="A47">
        <v>44</v>
      </c>
      <c r="B47" t="s">
        <v>369</v>
      </c>
      <c r="C47" s="18">
        <v>0</v>
      </c>
      <c r="D47" s="18">
        <v>0</v>
      </c>
      <c r="E47" t="s">
        <v>380</v>
      </c>
      <c r="F47" t="s">
        <v>382</v>
      </c>
    </row>
    <row r="48" spans="1:6" x14ac:dyDescent="0.25">
      <c r="A48">
        <v>45</v>
      </c>
      <c r="B48" t="s">
        <v>369</v>
      </c>
      <c r="C48" s="18">
        <v>0</v>
      </c>
      <c r="D48" s="18">
        <v>0</v>
      </c>
      <c r="E48" t="s">
        <v>380</v>
      </c>
      <c r="F48" t="s">
        <v>382</v>
      </c>
    </row>
    <row r="49" spans="1:6" x14ac:dyDescent="0.25">
      <c r="A49">
        <v>46</v>
      </c>
      <c r="B49" t="s">
        <v>369</v>
      </c>
      <c r="C49" s="18">
        <v>0</v>
      </c>
      <c r="D49" s="18">
        <v>0</v>
      </c>
      <c r="E49" t="s">
        <v>380</v>
      </c>
      <c r="F49" t="s">
        <v>382</v>
      </c>
    </row>
    <row r="50" spans="1:6" x14ac:dyDescent="0.25">
      <c r="A50">
        <v>47</v>
      </c>
      <c r="B50" t="s">
        <v>369</v>
      </c>
      <c r="C50" s="18">
        <v>0</v>
      </c>
      <c r="D50" s="18">
        <v>0</v>
      </c>
      <c r="E50" t="s">
        <v>380</v>
      </c>
      <c r="F50" t="s">
        <v>382</v>
      </c>
    </row>
    <row r="51" spans="1:6" x14ac:dyDescent="0.25">
      <c r="A51">
        <v>48</v>
      </c>
      <c r="B51" t="s">
        <v>369</v>
      </c>
      <c r="C51" s="18">
        <v>0</v>
      </c>
      <c r="D51" s="18">
        <v>0</v>
      </c>
      <c r="E51" t="s">
        <v>380</v>
      </c>
      <c r="F51" t="s">
        <v>382</v>
      </c>
    </row>
    <row r="52" spans="1:6" x14ac:dyDescent="0.25">
      <c r="A52">
        <v>49</v>
      </c>
      <c r="B52" t="s">
        <v>369</v>
      </c>
      <c r="C52" s="18">
        <v>0</v>
      </c>
      <c r="D52" s="18">
        <v>0</v>
      </c>
      <c r="E52" t="s">
        <v>380</v>
      </c>
      <c r="F52" t="s">
        <v>382</v>
      </c>
    </row>
    <row r="53" spans="1:6" x14ac:dyDescent="0.25">
      <c r="A53">
        <v>50</v>
      </c>
      <c r="B53" t="s">
        <v>369</v>
      </c>
      <c r="C53" s="18">
        <v>0</v>
      </c>
      <c r="D53" s="18">
        <v>0</v>
      </c>
      <c r="E53" t="s">
        <v>380</v>
      </c>
      <c r="F53" t="s">
        <v>382</v>
      </c>
    </row>
    <row r="54" spans="1:6" x14ac:dyDescent="0.25">
      <c r="A54">
        <v>51</v>
      </c>
      <c r="B54" t="s">
        <v>369</v>
      </c>
      <c r="C54" s="18">
        <v>0</v>
      </c>
      <c r="D54" s="18">
        <v>0</v>
      </c>
      <c r="E54" t="s">
        <v>380</v>
      </c>
      <c r="F54" t="s">
        <v>382</v>
      </c>
    </row>
    <row r="55" spans="1:6" x14ac:dyDescent="0.25">
      <c r="A55">
        <v>52</v>
      </c>
      <c r="B55" t="s">
        <v>369</v>
      </c>
      <c r="C55" s="18">
        <v>0</v>
      </c>
      <c r="D55" s="18">
        <v>0</v>
      </c>
      <c r="E55" t="s">
        <v>380</v>
      </c>
      <c r="F55" t="s">
        <v>382</v>
      </c>
    </row>
    <row r="56" spans="1:6" x14ac:dyDescent="0.25">
      <c r="A56">
        <v>53</v>
      </c>
      <c r="B56" t="s">
        <v>369</v>
      </c>
      <c r="C56" s="18">
        <v>0</v>
      </c>
      <c r="D56" s="18">
        <v>0</v>
      </c>
      <c r="E56" t="s">
        <v>380</v>
      </c>
      <c r="F56" t="s">
        <v>382</v>
      </c>
    </row>
    <row r="57" spans="1:6" x14ac:dyDescent="0.25">
      <c r="A57">
        <v>54</v>
      </c>
      <c r="B57" t="s">
        <v>369</v>
      </c>
      <c r="C57" s="18">
        <v>0</v>
      </c>
      <c r="D57" s="18">
        <v>0</v>
      </c>
      <c r="E57" t="s">
        <v>380</v>
      </c>
      <c r="F57" t="s">
        <v>382</v>
      </c>
    </row>
    <row r="58" spans="1:6" x14ac:dyDescent="0.25">
      <c r="A58">
        <v>55</v>
      </c>
      <c r="B58" t="s">
        <v>369</v>
      </c>
      <c r="C58" s="18">
        <v>0</v>
      </c>
      <c r="D58" s="18">
        <v>0</v>
      </c>
      <c r="E58" t="s">
        <v>380</v>
      </c>
      <c r="F58" t="s">
        <v>382</v>
      </c>
    </row>
    <row r="59" spans="1:6" x14ac:dyDescent="0.25">
      <c r="A59">
        <v>56</v>
      </c>
      <c r="B59" t="s">
        <v>369</v>
      </c>
      <c r="C59" s="18">
        <v>0</v>
      </c>
      <c r="D59" s="18">
        <v>0</v>
      </c>
      <c r="E59" t="s">
        <v>380</v>
      </c>
      <c r="F59" t="s">
        <v>382</v>
      </c>
    </row>
    <row r="60" spans="1:6" x14ac:dyDescent="0.25">
      <c r="A60">
        <v>57</v>
      </c>
      <c r="B60" t="s">
        <v>369</v>
      </c>
      <c r="C60" s="18">
        <v>0</v>
      </c>
      <c r="D60" s="18">
        <v>0</v>
      </c>
      <c r="E60" t="s">
        <v>380</v>
      </c>
      <c r="F60" t="s">
        <v>382</v>
      </c>
    </row>
    <row r="61" spans="1:6" x14ac:dyDescent="0.25">
      <c r="A61">
        <v>58</v>
      </c>
      <c r="B61" t="s">
        <v>369</v>
      </c>
      <c r="C61" s="18">
        <v>0</v>
      </c>
      <c r="D61" s="18">
        <v>0</v>
      </c>
      <c r="E61" t="s">
        <v>380</v>
      </c>
      <c r="F61" t="s">
        <v>382</v>
      </c>
    </row>
    <row r="62" spans="1:6" x14ac:dyDescent="0.25">
      <c r="A62">
        <v>59</v>
      </c>
      <c r="B62" t="s">
        <v>369</v>
      </c>
      <c r="C62" s="18">
        <v>0</v>
      </c>
      <c r="D62" s="18">
        <v>0</v>
      </c>
      <c r="E62" t="s">
        <v>380</v>
      </c>
      <c r="F62" t="s">
        <v>382</v>
      </c>
    </row>
    <row r="63" spans="1:6" x14ac:dyDescent="0.25">
      <c r="A63">
        <v>60</v>
      </c>
      <c r="B63" t="s">
        <v>369</v>
      </c>
      <c r="C63" s="18">
        <v>0</v>
      </c>
      <c r="D63" s="18">
        <v>0</v>
      </c>
      <c r="E63" t="s">
        <v>380</v>
      </c>
      <c r="F63" t="s">
        <v>382</v>
      </c>
    </row>
    <row r="64" spans="1:6" x14ac:dyDescent="0.25">
      <c r="A64">
        <v>61</v>
      </c>
      <c r="B64" t="s">
        <v>369</v>
      </c>
      <c r="C64" s="18">
        <v>0</v>
      </c>
      <c r="D64" s="18">
        <v>0</v>
      </c>
      <c r="E64" t="s">
        <v>380</v>
      </c>
      <c r="F64" t="s">
        <v>382</v>
      </c>
    </row>
    <row r="65" spans="1:6" x14ac:dyDescent="0.25">
      <c r="A65">
        <v>62</v>
      </c>
      <c r="B65" t="s">
        <v>369</v>
      </c>
      <c r="C65" s="18">
        <v>0</v>
      </c>
      <c r="D65" s="18">
        <v>0</v>
      </c>
      <c r="E65" t="s">
        <v>380</v>
      </c>
      <c r="F65" t="s">
        <v>382</v>
      </c>
    </row>
    <row r="66" spans="1:6" x14ac:dyDescent="0.25">
      <c r="A66">
        <v>63</v>
      </c>
      <c r="B66" t="s">
        <v>369</v>
      </c>
      <c r="C66" s="18">
        <v>0</v>
      </c>
      <c r="D66" s="18">
        <v>0</v>
      </c>
      <c r="E66" t="s">
        <v>380</v>
      </c>
      <c r="F66" t="s">
        <v>382</v>
      </c>
    </row>
    <row r="67" spans="1:6" x14ac:dyDescent="0.25">
      <c r="A67">
        <v>64</v>
      </c>
      <c r="B67" t="s">
        <v>369</v>
      </c>
      <c r="C67" s="18">
        <v>0</v>
      </c>
      <c r="D67" s="18">
        <v>0</v>
      </c>
      <c r="E67" t="s">
        <v>380</v>
      </c>
      <c r="F67" t="s">
        <v>382</v>
      </c>
    </row>
  </sheetData>
  <phoneticPr fontId="9"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7"/>
  <sheetViews>
    <sheetView topLeftCell="D48" workbookViewId="0">
      <selection activeCell="F66" sqref="F66:F6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9</v>
      </c>
      <c r="D1" t="s">
        <v>9</v>
      </c>
      <c r="E1" t="s">
        <v>7</v>
      </c>
      <c r="F1" t="s">
        <v>7</v>
      </c>
    </row>
    <row r="2" spans="1:6" hidden="1" x14ac:dyDescent="0.25">
      <c r="B2" t="s">
        <v>155</v>
      </c>
      <c r="C2" t="s">
        <v>156</v>
      </c>
      <c r="D2" t="s">
        <v>157</v>
      </c>
      <c r="E2" t="s">
        <v>158</v>
      </c>
      <c r="F2" t="s">
        <v>159</v>
      </c>
    </row>
    <row r="3" spans="1:6" x14ac:dyDescent="0.25">
      <c r="A3" s="1" t="s">
        <v>65</v>
      </c>
      <c r="B3" s="1" t="s">
        <v>160</v>
      </c>
      <c r="C3" s="1" t="s">
        <v>161</v>
      </c>
      <c r="D3" s="1" t="s">
        <v>162</v>
      </c>
      <c r="E3" s="1" t="s">
        <v>163</v>
      </c>
      <c r="F3" s="1" t="s">
        <v>164</v>
      </c>
    </row>
    <row r="4" spans="1:6" x14ac:dyDescent="0.25">
      <c r="A4">
        <v>1</v>
      </c>
      <c r="B4" t="s">
        <v>369</v>
      </c>
      <c r="C4">
        <v>0</v>
      </c>
      <c r="D4">
        <v>0</v>
      </c>
      <c r="E4" t="s">
        <v>383</v>
      </c>
      <c r="F4" t="s">
        <v>369</v>
      </c>
    </row>
    <row r="5" spans="1:6" x14ac:dyDescent="0.25">
      <c r="A5">
        <v>2</v>
      </c>
      <c r="B5" t="s">
        <v>369</v>
      </c>
      <c r="C5">
        <v>0</v>
      </c>
      <c r="D5">
        <v>0</v>
      </c>
      <c r="E5" t="s">
        <v>383</v>
      </c>
      <c r="F5" t="s">
        <v>369</v>
      </c>
    </row>
    <row r="6" spans="1:6" x14ac:dyDescent="0.25">
      <c r="A6">
        <v>3</v>
      </c>
      <c r="B6" t="s">
        <v>369</v>
      </c>
      <c r="C6">
        <v>0</v>
      </c>
      <c r="D6">
        <v>0</v>
      </c>
      <c r="E6" t="s">
        <v>383</v>
      </c>
      <c r="F6" t="s">
        <v>369</v>
      </c>
    </row>
    <row r="7" spans="1:6" x14ac:dyDescent="0.25">
      <c r="A7">
        <v>4</v>
      </c>
      <c r="B7" t="s">
        <v>369</v>
      </c>
      <c r="C7">
        <v>0</v>
      </c>
      <c r="D7">
        <v>0</v>
      </c>
      <c r="E7" t="s">
        <v>383</v>
      </c>
      <c r="F7" t="s">
        <v>369</v>
      </c>
    </row>
    <row r="8" spans="1:6" x14ac:dyDescent="0.25">
      <c r="A8">
        <v>5</v>
      </c>
      <c r="B8" t="s">
        <v>369</v>
      </c>
      <c r="C8">
        <v>0</v>
      </c>
      <c r="D8">
        <v>0</v>
      </c>
      <c r="E8" t="s">
        <v>383</v>
      </c>
      <c r="F8" t="s">
        <v>369</v>
      </c>
    </row>
    <row r="9" spans="1:6" x14ac:dyDescent="0.25">
      <c r="A9">
        <v>6</v>
      </c>
      <c r="B9" t="s">
        <v>369</v>
      </c>
      <c r="C9">
        <v>0</v>
      </c>
      <c r="D9">
        <v>0</v>
      </c>
      <c r="E9" t="s">
        <v>383</v>
      </c>
      <c r="F9" t="s">
        <v>369</v>
      </c>
    </row>
    <row r="10" spans="1:6" x14ac:dyDescent="0.25">
      <c r="A10">
        <v>7</v>
      </c>
      <c r="B10" t="s">
        <v>369</v>
      </c>
      <c r="C10">
        <v>0</v>
      </c>
      <c r="D10">
        <v>0</v>
      </c>
      <c r="E10" t="s">
        <v>383</v>
      </c>
      <c r="F10" t="s">
        <v>369</v>
      </c>
    </row>
    <row r="11" spans="1:6" x14ac:dyDescent="0.25">
      <c r="A11">
        <v>8</v>
      </c>
      <c r="B11" t="s">
        <v>369</v>
      </c>
      <c r="C11">
        <v>0</v>
      </c>
      <c r="D11">
        <v>0</v>
      </c>
      <c r="E11" t="s">
        <v>383</v>
      </c>
      <c r="F11" t="s">
        <v>369</v>
      </c>
    </row>
    <row r="12" spans="1:6" x14ac:dyDescent="0.25">
      <c r="A12">
        <v>9</v>
      </c>
      <c r="B12" t="s">
        <v>369</v>
      </c>
      <c r="C12">
        <v>0</v>
      </c>
      <c r="D12">
        <v>0</v>
      </c>
      <c r="E12" t="s">
        <v>383</v>
      </c>
      <c r="F12" t="s">
        <v>369</v>
      </c>
    </row>
    <row r="13" spans="1:6" x14ac:dyDescent="0.25">
      <c r="A13">
        <v>10</v>
      </c>
      <c r="B13" t="s">
        <v>369</v>
      </c>
      <c r="C13">
        <v>0</v>
      </c>
      <c r="D13">
        <v>0</v>
      </c>
      <c r="E13" t="s">
        <v>383</v>
      </c>
      <c r="F13" t="s">
        <v>369</v>
      </c>
    </row>
    <row r="14" spans="1:6" x14ac:dyDescent="0.25">
      <c r="A14">
        <v>11</v>
      </c>
      <c r="B14" t="s">
        <v>369</v>
      </c>
      <c r="C14">
        <v>0</v>
      </c>
      <c r="D14">
        <v>0</v>
      </c>
      <c r="E14" t="s">
        <v>383</v>
      </c>
      <c r="F14" t="s">
        <v>369</v>
      </c>
    </row>
    <row r="15" spans="1:6" x14ac:dyDescent="0.25">
      <c r="A15">
        <v>12</v>
      </c>
      <c r="B15" t="s">
        <v>369</v>
      </c>
      <c r="C15">
        <v>0</v>
      </c>
      <c r="D15">
        <v>0</v>
      </c>
      <c r="E15" t="s">
        <v>383</v>
      </c>
      <c r="F15" t="s">
        <v>369</v>
      </c>
    </row>
    <row r="16" spans="1:6" x14ac:dyDescent="0.25">
      <c r="A16">
        <v>13</v>
      </c>
      <c r="B16" t="s">
        <v>369</v>
      </c>
      <c r="C16">
        <v>0</v>
      </c>
      <c r="D16">
        <v>0</v>
      </c>
      <c r="E16" t="s">
        <v>383</v>
      </c>
      <c r="F16" t="s">
        <v>369</v>
      </c>
    </row>
    <row r="17" spans="1:6" x14ac:dyDescent="0.25">
      <c r="A17">
        <v>14</v>
      </c>
      <c r="B17" t="s">
        <v>369</v>
      </c>
      <c r="C17">
        <v>0</v>
      </c>
      <c r="D17">
        <v>0</v>
      </c>
      <c r="E17" t="s">
        <v>383</v>
      </c>
      <c r="F17" t="s">
        <v>369</v>
      </c>
    </row>
    <row r="18" spans="1:6" x14ac:dyDescent="0.25">
      <c r="A18">
        <v>15</v>
      </c>
      <c r="B18" t="s">
        <v>369</v>
      </c>
      <c r="C18">
        <v>0</v>
      </c>
      <c r="D18">
        <v>0</v>
      </c>
      <c r="E18" t="s">
        <v>383</v>
      </c>
      <c r="F18" t="s">
        <v>369</v>
      </c>
    </row>
    <row r="19" spans="1:6" x14ac:dyDescent="0.25">
      <c r="A19">
        <v>16</v>
      </c>
      <c r="B19" t="s">
        <v>369</v>
      </c>
      <c r="C19">
        <v>0</v>
      </c>
      <c r="D19">
        <v>0</v>
      </c>
      <c r="E19" t="s">
        <v>383</v>
      </c>
      <c r="F19" t="s">
        <v>369</v>
      </c>
    </row>
    <row r="20" spans="1:6" x14ac:dyDescent="0.25">
      <c r="A20">
        <v>17</v>
      </c>
      <c r="B20" t="s">
        <v>369</v>
      </c>
      <c r="C20">
        <v>0</v>
      </c>
      <c r="D20">
        <v>0</v>
      </c>
      <c r="E20" t="s">
        <v>383</v>
      </c>
      <c r="F20" t="s">
        <v>369</v>
      </c>
    </row>
    <row r="21" spans="1:6" x14ac:dyDescent="0.25">
      <c r="A21">
        <v>18</v>
      </c>
      <c r="B21" t="s">
        <v>369</v>
      </c>
      <c r="C21">
        <v>0</v>
      </c>
      <c r="D21">
        <v>0</v>
      </c>
      <c r="E21" t="s">
        <v>383</v>
      </c>
      <c r="F21" t="s">
        <v>369</v>
      </c>
    </row>
    <row r="22" spans="1:6" x14ac:dyDescent="0.25">
      <c r="A22">
        <v>19</v>
      </c>
      <c r="B22" t="s">
        <v>369</v>
      </c>
      <c r="C22">
        <v>0</v>
      </c>
      <c r="D22">
        <v>0</v>
      </c>
      <c r="E22" t="s">
        <v>383</v>
      </c>
      <c r="F22" t="s">
        <v>369</v>
      </c>
    </row>
    <row r="23" spans="1:6" x14ac:dyDescent="0.25">
      <c r="A23">
        <v>20</v>
      </c>
      <c r="B23" t="s">
        <v>369</v>
      </c>
      <c r="C23">
        <v>0</v>
      </c>
      <c r="D23">
        <v>0</v>
      </c>
      <c r="E23" t="s">
        <v>383</v>
      </c>
      <c r="F23" t="s">
        <v>369</v>
      </c>
    </row>
    <row r="24" spans="1:6" x14ac:dyDescent="0.25">
      <c r="A24">
        <v>21</v>
      </c>
      <c r="B24" t="s">
        <v>369</v>
      </c>
      <c r="C24">
        <v>0</v>
      </c>
      <c r="D24">
        <v>0</v>
      </c>
      <c r="E24" t="s">
        <v>383</v>
      </c>
      <c r="F24" t="s">
        <v>369</v>
      </c>
    </row>
    <row r="25" spans="1:6" x14ac:dyDescent="0.25">
      <c r="A25">
        <v>22</v>
      </c>
      <c r="B25" t="s">
        <v>369</v>
      </c>
      <c r="C25">
        <v>0</v>
      </c>
      <c r="D25">
        <v>0</v>
      </c>
      <c r="E25" t="s">
        <v>383</v>
      </c>
      <c r="F25" t="s">
        <v>369</v>
      </c>
    </row>
    <row r="26" spans="1:6" x14ac:dyDescent="0.25">
      <c r="A26">
        <v>23</v>
      </c>
      <c r="B26" t="s">
        <v>369</v>
      </c>
      <c r="C26">
        <v>0</v>
      </c>
      <c r="D26">
        <v>0</v>
      </c>
      <c r="E26" t="s">
        <v>383</v>
      </c>
      <c r="F26" t="s">
        <v>369</v>
      </c>
    </row>
    <row r="27" spans="1:6" x14ac:dyDescent="0.25">
      <c r="A27">
        <v>24</v>
      </c>
      <c r="B27" t="s">
        <v>369</v>
      </c>
      <c r="C27">
        <v>0</v>
      </c>
      <c r="D27">
        <v>0</v>
      </c>
      <c r="E27" t="s">
        <v>383</v>
      </c>
      <c r="F27" t="s">
        <v>369</v>
      </c>
    </row>
    <row r="28" spans="1:6" x14ac:dyDescent="0.25">
      <c r="A28">
        <v>25</v>
      </c>
      <c r="B28" t="s">
        <v>369</v>
      </c>
      <c r="C28">
        <v>0</v>
      </c>
      <c r="D28">
        <v>0</v>
      </c>
      <c r="E28" t="s">
        <v>383</v>
      </c>
      <c r="F28" t="s">
        <v>369</v>
      </c>
    </row>
    <row r="29" spans="1:6" x14ac:dyDescent="0.25">
      <c r="A29">
        <v>26</v>
      </c>
      <c r="B29" t="s">
        <v>369</v>
      </c>
      <c r="C29">
        <v>0</v>
      </c>
      <c r="D29">
        <v>0</v>
      </c>
      <c r="E29" t="s">
        <v>383</v>
      </c>
      <c r="F29" t="s">
        <v>369</v>
      </c>
    </row>
    <row r="30" spans="1:6" x14ac:dyDescent="0.25">
      <c r="A30">
        <v>27</v>
      </c>
      <c r="B30" t="s">
        <v>369</v>
      </c>
      <c r="C30">
        <v>0</v>
      </c>
      <c r="D30">
        <v>0</v>
      </c>
      <c r="E30" t="s">
        <v>383</v>
      </c>
      <c r="F30" t="s">
        <v>369</v>
      </c>
    </row>
    <row r="31" spans="1:6" x14ac:dyDescent="0.25">
      <c r="A31">
        <v>28</v>
      </c>
      <c r="B31" t="s">
        <v>369</v>
      </c>
      <c r="C31">
        <v>0</v>
      </c>
      <c r="D31">
        <v>0</v>
      </c>
      <c r="E31" t="s">
        <v>383</v>
      </c>
      <c r="F31" t="s">
        <v>369</v>
      </c>
    </row>
    <row r="32" spans="1:6" x14ac:dyDescent="0.25">
      <c r="A32">
        <v>29</v>
      </c>
      <c r="B32" t="s">
        <v>369</v>
      </c>
      <c r="C32">
        <v>0</v>
      </c>
      <c r="D32">
        <v>0</v>
      </c>
      <c r="E32" t="s">
        <v>383</v>
      </c>
      <c r="F32" t="s">
        <v>369</v>
      </c>
    </row>
    <row r="33" spans="1:6" x14ac:dyDescent="0.25">
      <c r="A33">
        <v>30</v>
      </c>
      <c r="B33" t="s">
        <v>369</v>
      </c>
      <c r="C33">
        <v>0</v>
      </c>
      <c r="D33">
        <v>0</v>
      </c>
      <c r="E33" t="s">
        <v>383</v>
      </c>
      <c r="F33" t="s">
        <v>369</v>
      </c>
    </row>
    <row r="34" spans="1:6" x14ac:dyDescent="0.25">
      <c r="A34">
        <v>31</v>
      </c>
      <c r="B34" t="s">
        <v>369</v>
      </c>
      <c r="C34">
        <v>0</v>
      </c>
      <c r="D34">
        <v>0</v>
      </c>
      <c r="E34" t="s">
        <v>383</v>
      </c>
      <c r="F34" t="s">
        <v>369</v>
      </c>
    </row>
    <row r="35" spans="1:6" x14ac:dyDescent="0.25">
      <c r="A35">
        <v>32</v>
      </c>
      <c r="B35" t="s">
        <v>369</v>
      </c>
      <c r="C35">
        <v>0</v>
      </c>
      <c r="D35">
        <v>0</v>
      </c>
      <c r="E35" t="s">
        <v>383</v>
      </c>
      <c r="F35" t="s">
        <v>369</v>
      </c>
    </row>
    <row r="36" spans="1:6" x14ac:dyDescent="0.25">
      <c r="A36">
        <v>33</v>
      </c>
      <c r="B36" t="s">
        <v>369</v>
      </c>
      <c r="C36">
        <v>0</v>
      </c>
      <c r="D36">
        <v>0</v>
      </c>
      <c r="E36" t="s">
        <v>383</v>
      </c>
      <c r="F36" t="s">
        <v>369</v>
      </c>
    </row>
    <row r="37" spans="1:6" x14ac:dyDescent="0.25">
      <c r="A37">
        <v>34</v>
      </c>
      <c r="B37" t="s">
        <v>369</v>
      </c>
      <c r="C37">
        <v>0</v>
      </c>
      <c r="D37">
        <v>0</v>
      </c>
      <c r="E37" t="s">
        <v>383</v>
      </c>
      <c r="F37" t="s">
        <v>369</v>
      </c>
    </row>
    <row r="38" spans="1:6" x14ac:dyDescent="0.25">
      <c r="A38">
        <v>35</v>
      </c>
      <c r="B38" t="s">
        <v>369</v>
      </c>
      <c r="C38">
        <v>0</v>
      </c>
      <c r="D38">
        <v>0</v>
      </c>
      <c r="E38" t="s">
        <v>383</v>
      </c>
      <c r="F38" t="s">
        <v>369</v>
      </c>
    </row>
    <row r="39" spans="1:6" x14ac:dyDescent="0.25">
      <c r="A39">
        <v>36</v>
      </c>
      <c r="B39" t="s">
        <v>369</v>
      </c>
      <c r="C39">
        <v>0</v>
      </c>
      <c r="D39">
        <v>0</v>
      </c>
      <c r="E39" t="s">
        <v>383</v>
      </c>
      <c r="F39" t="s">
        <v>369</v>
      </c>
    </row>
    <row r="40" spans="1:6" x14ac:dyDescent="0.25">
      <c r="A40">
        <v>37</v>
      </c>
      <c r="B40" t="s">
        <v>369</v>
      </c>
      <c r="C40">
        <v>0</v>
      </c>
      <c r="D40">
        <v>0</v>
      </c>
      <c r="E40" t="s">
        <v>383</v>
      </c>
      <c r="F40" t="s">
        <v>369</v>
      </c>
    </row>
    <row r="41" spans="1:6" x14ac:dyDescent="0.25">
      <c r="A41">
        <v>38</v>
      </c>
      <c r="B41" t="s">
        <v>369</v>
      </c>
      <c r="C41">
        <v>0</v>
      </c>
      <c r="D41">
        <v>0</v>
      </c>
      <c r="E41" t="s">
        <v>383</v>
      </c>
      <c r="F41" t="s">
        <v>369</v>
      </c>
    </row>
    <row r="42" spans="1:6" x14ac:dyDescent="0.25">
      <c r="A42">
        <v>39</v>
      </c>
      <c r="B42" t="s">
        <v>369</v>
      </c>
      <c r="C42">
        <v>0</v>
      </c>
      <c r="D42">
        <v>0</v>
      </c>
      <c r="E42" t="s">
        <v>383</v>
      </c>
      <c r="F42" t="s">
        <v>369</v>
      </c>
    </row>
    <row r="43" spans="1:6" x14ac:dyDescent="0.25">
      <c r="A43">
        <v>40</v>
      </c>
      <c r="B43" t="s">
        <v>369</v>
      </c>
      <c r="C43">
        <v>0</v>
      </c>
      <c r="D43">
        <v>0</v>
      </c>
      <c r="E43" t="s">
        <v>383</v>
      </c>
      <c r="F43" t="s">
        <v>369</v>
      </c>
    </row>
    <row r="44" spans="1:6" x14ac:dyDescent="0.25">
      <c r="A44">
        <v>41</v>
      </c>
      <c r="B44" t="s">
        <v>369</v>
      </c>
      <c r="C44">
        <v>0</v>
      </c>
      <c r="D44">
        <v>0</v>
      </c>
      <c r="E44" t="s">
        <v>383</v>
      </c>
      <c r="F44" t="s">
        <v>369</v>
      </c>
    </row>
    <row r="45" spans="1:6" x14ac:dyDescent="0.25">
      <c r="A45">
        <v>42</v>
      </c>
      <c r="B45" t="s">
        <v>369</v>
      </c>
      <c r="C45">
        <v>0</v>
      </c>
      <c r="D45">
        <v>0</v>
      </c>
      <c r="E45" t="s">
        <v>383</v>
      </c>
      <c r="F45" t="s">
        <v>369</v>
      </c>
    </row>
    <row r="46" spans="1:6" x14ac:dyDescent="0.25">
      <c r="A46">
        <v>43</v>
      </c>
      <c r="B46" t="s">
        <v>369</v>
      </c>
      <c r="C46">
        <v>0</v>
      </c>
      <c r="D46">
        <v>0</v>
      </c>
      <c r="E46" t="s">
        <v>383</v>
      </c>
      <c r="F46" t="s">
        <v>369</v>
      </c>
    </row>
    <row r="47" spans="1:6" x14ac:dyDescent="0.25">
      <c r="A47">
        <v>44</v>
      </c>
      <c r="B47" t="s">
        <v>369</v>
      </c>
      <c r="C47">
        <v>0</v>
      </c>
      <c r="D47">
        <v>0</v>
      </c>
      <c r="E47" t="s">
        <v>383</v>
      </c>
      <c r="F47" t="s">
        <v>369</v>
      </c>
    </row>
    <row r="48" spans="1:6" x14ac:dyDescent="0.25">
      <c r="A48">
        <v>45</v>
      </c>
      <c r="B48" t="s">
        <v>369</v>
      </c>
      <c r="C48">
        <v>0</v>
      </c>
      <c r="D48">
        <v>0</v>
      </c>
      <c r="E48" t="s">
        <v>383</v>
      </c>
      <c r="F48" t="s">
        <v>369</v>
      </c>
    </row>
    <row r="49" spans="1:6" x14ac:dyDescent="0.25">
      <c r="A49">
        <v>46</v>
      </c>
      <c r="B49" t="s">
        <v>369</v>
      </c>
      <c r="C49">
        <v>0</v>
      </c>
      <c r="D49">
        <v>0</v>
      </c>
      <c r="E49" t="s">
        <v>383</v>
      </c>
      <c r="F49" t="s">
        <v>369</v>
      </c>
    </row>
    <row r="50" spans="1:6" x14ac:dyDescent="0.25">
      <c r="A50">
        <v>47</v>
      </c>
      <c r="B50" t="s">
        <v>369</v>
      </c>
      <c r="C50">
        <v>0</v>
      </c>
      <c r="D50">
        <v>0</v>
      </c>
      <c r="E50" t="s">
        <v>383</v>
      </c>
      <c r="F50" t="s">
        <v>369</v>
      </c>
    </row>
    <row r="51" spans="1:6" x14ac:dyDescent="0.25">
      <c r="A51">
        <v>48</v>
      </c>
      <c r="B51" t="s">
        <v>369</v>
      </c>
      <c r="C51">
        <v>0</v>
      </c>
      <c r="D51">
        <v>0</v>
      </c>
      <c r="E51" t="s">
        <v>383</v>
      </c>
      <c r="F51" t="s">
        <v>369</v>
      </c>
    </row>
    <row r="52" spans="1:6" x14ac:dyDescent="0.25">
      <c r="A52">
        <v>49</v>
      </c>
      <c r="B52" t="s">
        <v>369</v>
      </c>
      <c r="C52">
        <v>0</v>
      </c>
      <c r="D52">
        <v>0</v>
      </c>
      <c r="E52" t="s">
        <v>383</v>
      </c>
      <c r="F52" t="s">
        <v>369</v>
      </c>
    </row>
    <row r="53" spans="1:6" x14ac:dyDescent="0.25">
      <c r="A53">
        <v>50</v>
      </c>
      <c r="B53" t="s">
        <v>369</v>
      </c>
      <c r="C53">
        <v>0</v>
      </c>
      <c r="D53">
        <v>0</v>
      </c>
      <c r="E53" t="s">
        <v>383</v>
      </c>
      <c r="F53" t="s">
        <v>369</v>
      </c>
    </row>
    <row r="54" spans="1:6" x14ac:dyDescent="0.25">
      <c r="A54">
        <v>51</v>
      </c>
      <c r="B54" t="s">
        <v>369</v>
      </c>
      <c r="C54">
        <v>0</v>
      </c>
      <c r="D54">
        <v>0</v>
      </c>
      <c r="E54" t="s">
        <v>383</v>
      </c>
      <c r="F54" t="s">
        <v>369</v>
      </c>
    </row>
    <row r="55" spans="1:6" x14ac:dyDescent="0.25">
      <c r="A55">
        <v>52</v>
      </c>
      <c r="B55" t="s">
        <v>369</v>
      </c>
      <c r="C55">
        <v>0</v>
      </c>
      <c r="D55">
        <v>0</v>
      </c>
      <c r="E55" t="s">
        <v>383</v>
      </c>
      <c r="F55" t="s">
        <v>369</v>
      </c>
    </row>
    <row r="56" spans="1:6" x14ac:dyDescent="0.25">
      <c r="A56">
        <v>53</v>
      </c>
      <c r="B56" t="s">
        <v>369</v>
      </c>
      <c r="C56">
        <v>0</v>
      </c>
      <c r="D56">
        <v>0</v>
      </c>
      <c r="E56" t="s">
        <v>383</v>
      </c>
      <c r="F56" t="s">
        <v>369</v>
      </c>
    </row>
    <row r="57" spans="1:6" x14ac:dyDescent="0.25">
      <c r="A57">
        <v>54</v>
      </c>
      <c r="B57" t="s">
        <v>369</v>
      </c>
      <c r="C57">
        <v>0</v>
      </c>
      <c r="D57">
        <v>0</v>
      </c>
      <c r="E57" t="s">
        <v>383</v>
      </c>
      <c r="F57" t="s">
        <v>369</v>
      </c>
    </row>
    <row r="58" spans="1:6" x14ac:dyDescent="0.25">
      <c r="A58">
        <v>55</v>
      </c>
      <c r="B58" t="s">
        <v>369</v>
      </c>
      <c r="C58">
        <v>0</v>
      </c>
      <c r="D58">
        <v>0</v>
      </c>
      <c r="E58" t="s">
        <v>383</v>
      </c>
      <c r="F58" t="s">
        <v>369</v>
      </c>
    </row>
    <row r="59" spans="1:6" x14ac:dyDescent="0.25">
      <c r="A59">
        <v>56</v>
      </c>
      <c r="B59" t="s">
        <v>369</v>
      </c>
      <c r="C59">
        <v>0</v>
      </c>
      <c r="D59">
        <v>0</v>
      </c>
      <c r="E59" t="s">
        <v>383</v>
      </c>
      <c r="F59" t="s">
        <v>369</v>
      </c>
    </row>
    <row r="60" spans="1:6" x14ac:dyDescent="0.25">
      <c r="A60">
        <v>57</v>
      </c>
      <c r="B60" t="s">
        <v>369</v>
      </c>
      <c r="C60">
        <v>0</v>
      </c>
      <c r="D60">
        <v>0</v>
      </c>
      <c r="E60" t="s">
        <v>383</v>
      </c>
      <c r="F60" t="s">
        <v>369</v>
      </c>
    </row>
    <row r="61" spans="1:6" x14ac:dyDescent="0.25">
      <c r="A61">
        <v>58</v>
      </c>
      <c r="B61" t="s">
        <v>369</v>
      </c>
      <c r="C61">
        <v>0</v>
      </c>
      <c r="D61">
        <v>0</v>
      </c>
      <c r="E61" t="s">
        <v>383</v>
      </c>
      <c r="F61" t="s">
        <v>369</v>
      </c>
    </row>
    <row r="62" spans="1:6" x14ac:dyDescent="0.25">
      <c r="A62">
        <v>59</v>
      </c>
      <c r="B62" t="s">
        <v>369</v>
      </c>
      <c r="C62">
        <v>0</v>
      </c>
      <c r="D62">
        <v>0</v>
      </c>
      <c r="E62" t="s">
        <v>383</v>
      </c>
      <c r="F62" t="s">
        <v>369</v>
      </c>
    </row>
    <row r="63" spans="1:6" x14ac:dyDescent="0.25">
      <c r="A63">
        <v>60</v>
      </c>
      <c r="B63" t="s">
        <v>369</v>
      </c>
      <c r="C63">
        <v>0</v>
      </c>
      <c r="D63">
        <v>0</v>
      </c>
      <c r="E63" t="s">
        <v>383</v>
      </c>
      <c r="F63" t="s">
        <v>369</v>
      </c>
    </row>
    <row r="64" spans="1:6" x14ac:dyDescent="0.25">
      <c r="A64">
        <v>61</v>
      </c>
      <c r="B64" t="s">
        <v>369</v>
      </c>
      <c r="C64">
        <v>0</v>
      </c>
      <c r="D64">
        <v>0</v>
      </c>
      <c r="E64" t="s">
        <v>383</v>
      </c>
      <c r="F64" t="s">
        <v>369</v>
      </c>
    </row>
    <row r="65" spans="1:6" x14ac:dyDescent="0.25">
      <c r="A65">
        <v>62</v>
      </c>
      <c r="B65" t="s">
        <v>369</v>
      </c>
      <c r="C65">
        <v>0</v>
      </c>
      <c r="D65">
        <v>0</v>
      </c>
      <c r="E65" t="s">
        <v>383</v>
      </c>
      <c r="F65" t="s">
        <v>369</v>
      </c>
    </row>
    <row r="66" spans="1:6" x14ac:dyDescent="0.25">
      <c r="A66">
        <v>63</v>
      </c>
      <c r="B66" t="s">
        <v>369</v>
      </c>
      <c r="C66">
        <v>0</v>
      </c>
      <c r="D66">
        <v>0</v>
      </c>
      <c r="E66" t="s">
        <v>383</v>
      </c>
      <c r="F66" t="s">
        <v>369</v>
      </c>
    </row>
    <row r="67" spans="1:6" x14ac:dyDescent="0.25">
      <c r="A67">
        <v>64</v>
      </c>
      <c r="B67" t="s">
        <v>369</v>
      </c>
      <c r="C67">
        <v>0</v>
      </c>
      <c r="D67">
        <v>0</v>
      </c>
      <c r="E67" t="s">
        <v>383</v>
      </c>
      <c r="F67" t="s">
        <v>369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7"/>
  <sheetViews>
    <sheetView topLeftCell="A54" workbookViewId="0">
      <selection activeCell="B64" sqref="B6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9</v>
      </c>
      <c r="D1" t="s">
        <v>9</v>
      </c>
      <c r="E1" t="s">
        <v>7</v>
      </c>
      <c r="F1" t="s">
        <v>7</v>
      </c>
    </row>
    <row r="2" spans="1:6" hidden="1" x14ac:dyDescent="0.25">
      <c r="B2" t="s">
        <v>165</v>
      </c>
      <c r="C2" t="s">
        <v>166</v>
      </c>
      <c r="D2" t="s">
        <v>167</v>
      </c>
      <c r="E2" t="s">
        <v>168</v>
      </c>
      <c r="F2" t="s">
        <v>169</v>
      </c>
    </row>
    <row r="3" spans="1:6" x14ac:dyDescent="0.25">
      <c r="A3" s="1" t="s">
        <v>65</v>
      </c>
      <c r="B3" s="1" t="s">
        <v>170</v>
      </c>
      <c r="C3" s="1" t="s">
        <v>171</v>
      </c>
      <c r="D3" s="1" t="s">
        <v>172</v>
      </c>
      <c r="E3" s="1" t="s">
        <v>173</v>
      </c>
      <c r="F3" s="1" t="s">
        <v>174</v>
      </c>
    </row>
    <row r="4" spans="1:6" x14ac:dyDescent="0.25">
      <c r="A4">
        <v>1</v>
      </c>
      <c r="B4" t="s">
        <v>370</v>
      </c>
      <c r="C4" s="13">
        <v>0</v>
      </c>
      <c r="D4" s="13">
        <v>0</v>
      </c>
      <c r="E4" t="s">
        <v>369</v>
      </c>
      <c r="F4" t="s">
        <v>369</v>
      </c>
    </row>
    <row r="5" spans="1:6" x14ac:dyDescent="0.25">
      <c r="A5">
        <v>2</v>
      </c>
      <c r="B5" t="s">
        <v>370</v>
      </c>
      <c r="C5" s="13">
        <v>0</v>
      </c>
      <c r="D5" s="13">
        <v>0</v>
      </c>
      <c r="E5" t="s">
        <v>369</v>
      </c>
      <c r="F5" t="s">
        <v>369</v>
      </c>
    </row>
    <row r="6" spans="1:6" x14ac:dyDescent="0.25">
      <c r="A6">
        <v>3</v>
      </c>
      <c r="B6" t="s">
        <v>370</v>
      </c>
      <c r="C6" s="13">
        <v>0</v>
      </c>
      <c r="D6" s="13">
        <v>0</v>
      </c>
      <c r="E6" t="s">
        <v>369</v>
      </c>
      <c r="F6" t="s">
        <v>369</v>
      </c>
    </row>
    <row r="7" spans="1:6" x14ac:dyDescent="0.25">
      <c r="A7">
        <v>4</v>
      </c>
      <c r="B7" t="s">
        <v>370</v>
      </c>
      <c r="C7" s="13">
        <v>0</v>
      </c>
      <c r="D7" s="13">
        <v>0</v>
      </c>
      <c r="E7" t="s">
        <v>369</v>
      </c>
      <c r="F7" t="s">
        <v>369</v>
      </c>
    </row>
    <row r="8" spans="1:6" x14ac:dyDescent="0.25">
      <c r="A8">
        <v>5</v>
      </c>
      <c r="B8" t="s">
        <v>370</v>
      </c>
      <c r="C8" s="13">
        <v>0</v>
      </c>
      <c r="D8" s="13">
        <v>0</v>
      </c>
      <c r="E8" t="s">
        <v>369</v>
      </c>
      <c r="F8" t="s">
        <v>369</v>
      </c>
    </row>
    <row r="9" spans="1:6" x14ac:dyDescent="0.25">
      <c r="A9">
        <v>6</v>
      </c>
      <c r="B9" t="s">
        <v>370</v>
      </c>
      <c r="C9" s="13">
        <v>0</v>
      </c>
      <c r="D9" s="13">
        <v>0</v>
      </c>
      <c r="E9" t="s">
        <v>369</v>
      </c>
      <c r="F9" t="s">
        <v>369</v>
      </c>
    </row>
    <row r="10" spans="1:6" x14ac:dyDescent="0.25">
      <c r="A10">
        <v>7</v>
      </c>
      <c r="B10" t="s">
        <v>370</v>
      </c>
      <c r="C10" s="13">
        <v>0</v>
      </c>
      <c r="D10" s="13">
        <v>0</v>
      </c>
      <c r="E10" t="s">
        <v>369</v>
      </c>
      <c r="F10" t="s">
        <v>369</v>
      </c>
    </row>
    <row r="11" spans="1:6" x14ac:dyDescent="0.25">
      <c r="A11">
        <v>8</v>
      </c>
      <c r="B11" t="s">
        <v>370</v>
      </c>
      <c r="C11" s="13">
        <v>0</v>
      </c>
      <c r="D11" s="13">
        <v>0</v>
      </c>
      <c r="E11" t="s">
        <v>369</v>
      </c>
      <c r="F11" t="s">
        <v>369</v>
      </c>
    </row>
    <row r="12" spans="1:6" x14ac:dyDescent="0.25">
      <c r="A12">
        <v>9</v>
      </c>
      <c r="B12" t="s">
        <v>370</v>
      </c>
      <c r="C12" s="13">
        <v>0</v>
      </c>
      <c r="D12" s="13">
        <v>0</v>
      </c>
      <c r="E12" t="s">
        <v>369</v>
      </c>
      <c r="F12" t="s">
        <v>369</v>
      </c>
    </row>
    <row r="13" spans="1:6" x14ac:dyDescent="0.25">
      <c r="A13">
        <v>10</v>
      </c>
      <c r="B13" t="s">
        <v>370</v>
      </c>
      <c r="C13" s="13">
        <v>0</v>
      </c>
      <c r="D13" s="13">
        <v>0</v>
      </c>
      <c r="E13" t="s">
        <v>369</v>
      </c>
      <c r="F13" t="s">
        <v>369</v>
      </c>
    </row>
    <row r="14" spans="1:6" x14ac:dyDescent="0.25">
      <c r="A14">
        <v>11</v>
      </c>
      <c r="B14" t="s">
        <v>370</v>
      </c>
      <c r="C14" s="13">
        <v>0</v>
      </c>
      <c r="D14" s="13">
        <v>0</v>
      </c>
      <c r="E14" t="s">
        <v>369</v>
      </c>
      <c r="F14" t="s">
        <v>369</v>
      </c>
    </row>
    <row r="15" spans="1:6" x14ac:dyDescent="0.25">
      <c r="A15">
        <v>12</v>
      </c>
      <c r="B15" t="s">
        <v>370</v>
      </c>
      <c r="C15" s="13">
        <v>0</v>
      </c>
      <c r="D15" s="13">
        <v>0</v>
      </c>
      <c r="E15" t="s">
        <v>369</v>
      </c>
      <c r="F15" t="s">
        <v>369</v>
      </c>
    </row>
    <row r="16" spans="1:6" x14ac:dyDescent="0.25">
      <c r="A16">
        <v>13</v>
      </c>
      <c r="B16" t="s">
        <v>370</v>
      </c>
      <c r="C16" s="13">
        <v>0</v>
      </c>
      <c r="D16" s="13">
        <v>0</v>
      </c>
      <c r="E16" t="s">
        <v>369</v>
      </c>
      <c r="F16" t="s">
        <v>369</v>
      </c>
    </row>
    <row r="17" spans="1:6" x14ac:dyDescent="0.25">
      <c r="A17">
        <v>14</v>
      </c>
      <c r="B17" t="s">
        <v>370</v>
      </c>
      <c r="C17" s="13">
        <v>0</v>
      </c>
      <c r="D17" s="13">
        <v>0</v>
      </c>
      <c r="E17" t="s">
        <v>369</v>
      </c>
      <c r="F17" t="s">
        <v>369</v>
      </c>
    </row>
    <row r="18" spans="1:6" x14ac:dyDescent="0.25">
      <c r="A18">
        <v>15</v>
      </c>
      <c r="B18" t="s">
        <v>370</v>
      </c>
      <c r="C18" s="13">
        <v>0</v>
      </c>
      <c r="D18" s="13">
        <v>0</v>
      </c>
      <c r="E18" t="s">
        <v>369</v>
      </c>
      <c r="F18" t="s">
        <v>369</v>
      </c>
    </row>
    <row r="19" spans="1:6" x14ac:dyDescent="0.25">
      <c r="A19">
        <v>16</v>
      </c>
      <c r="B19" t="s">
        <v>370</v>
      </c>
      <c r="C19" s="13">
        <v>0</v>
      </c>
      <c r="D19" s="13">
        <v>0</v>
      </c>
      <c r="E19" t="s">
        <v>369</v>
      </c>
      <c r="F19" t="s">
        <v>369</v>
      </c>
    </row>
    <row r="20" spans="1:6" x14ac:dyDescent="0.25">
      <c r="A20">
        <v>17</v>
      </c>
      <c r="B20" t="s">
        <v>370</v>
      </c>
      <c r="C20" s="13">
        <v>0</v>
      </c>
      <c r="D20" s="13">
        <v>0</v>
      </c>
      <c r="E20" t="s">
        <v>369</v>
      </c>
      <c r="F20" t="s">
        <v>369</v>
      </c>
    </row>
    <row r="21" spans="1:6" x14ac:dyDescent="0.25">
      <c r="A21">
        <v>18</v>
      </c>
      <c r="B21" t="s">
        <v>370</v>
      </c>
      <c r="C21" s="13">
        <v>0</v>
      </c>
      <c r="D21" s="13">
        <v>0</v>
      </c>
      <c r="E21" t="s">
        <v>369</v>
      </c>
      <c r="F21" t="s">
        <v>369</v>
      </c>
    </row>
    <row r="22" spans="1:6" x14ac:dyDescent="0.25">
      <c r="A22">
        <v>19</v>
      </c>
      <c r="B22" t="s">
        <v>370</v>
      </c>
      <c r="C22" s="13">
        <v>0</v>
      </c>
      <c r="D22" s="13">
        <v>0</v>
      </c>
      <c r="E22" t="s">
        <v>369</v>
      </c>
      <c r="F22" t="s">
        <v>369</v>
      </c>
    </row>
    <row r="23" spans="1:6" x14ac:dyDescent="0.25">
      <c r="A23">
        <v>20</v>
      </c>
      <c r="B23" t="s">
        <v>370</v>
      </c>
      <c r="C23" s="13">
        <v>0</v>
      </c>
      <c r="D23" s="13">
        <v>0</v>
      </c>
      <c r="E23" t="s">
        <v>369</v>
      </c>
      <c r="F23" t="s">
        <v>369</v>
      </c>
    </row>
    <row r="24" spans="1:6" x14ac:dyDescent="0.25">
      <c r="A24">
        <v>21</v>
      </c>
      <c r="B24" t="s">
        <v>370</v>
      </c>
      <c r="C24" s="13">
        <v>0</v>
      </c>
      <c r="D24" s="13">
        <v>0</v>
      </c>
      <c r="E24" t="s">
        <v>369</v>
      </c>
      <c r="F24" t="s">
        <v>369</v>
      </c>
    </row>
    <row r="25" spans="1:6" x14ac:dyDescent="0.25">
      <c r="A25">
        <v>22</v>
      </c>
      <c r="B25" t="s">
        <v>370</v>
      </c>
      <c r="C25" s="13">
        <v>0</v>
      </c>
      <c r="D25" s="13">
        <v>0</v>
      </c>
      <c r="E25" t="s">
        <v>369</v>
      </c>
      <c r="F25" t="s">
        <v>369</v>
      </c>
    </row>
    <row r="26" spans="1:6" x14ac:dyDescent="0.25">
      <c r="A26">
        <v>23</v>
      </c>
      <c r="B26" t="s">
        <v>370</v>
      </c>
      <c r="C26" s="13">
        <v>0</v>
      </c>
      <c r="D26" s="13">
        <v>0</v>
      </c>
      <c r="E26" t="s">
        <v>369</v>
      </c>
      <c r="F26" t="s">
        <v>369</v>
      </c>
    </row>
    <row r="27" spans="1:6" x14ac:dyDescent="0.25">
      <c r="A27">
        <v>24</v>
      </c>
      <c r="B27" t="s">
        <v>370</v>
      </c>
      <c r="C27" s="13">
        <v>0</v>
      </c>
      <c r="D27" s="13">
        <v>0</v>
      </c>
      <c r="E27" t="s">
        <v>369</v>
      </c>
      <c r="F27" t="s">
        <v>369</v>
      </c>
    </row>
    <row r="28" spans="1:6" x14ac:dyDescent="0.25">
      <c r="A28">
        <v>25</v>
      </c>
      <c r="B28" t="s">
        <v>370</v>
      </c>
      <c r="C28" s="13">
        <v>0</v>
      </c>
      <c r="D28" s="13">
        <v>0</v>
      </c>
      <c r="E28" t="s">
        <v>369</v>
      </c>
      <c r="F28" t="s">
        <v>369</v>
      </c>
    </row>
    <row r="29" spans="1:6" x14ac:dyDescent="0.25">
      <c r="A29">
        <v>26</v>
      </c>
      <c r="B29" t="s">
        <v>370</v>
      </c>
      <c r="C29" s="13">
        <v>0</v>
      </c>
      <c r="D29" s="13">
        <v>0</v>
      </c>
      <c r="E29" t="s">
        <v>369</v>
      </c>
      <c r="F29" t="s">
        <v>369</v>
      </c>
    </row>
    <row r="30" spans="1:6" x14ac:dyDescent="0.25">
      <c r="A30">
        <v>27</v>
      </c>
      <c r="B30" t="s">
        <v>370</v>
      </c>
      <c r="C30" s="13">
        <v>0</v>
      </c>
      <c r="D30" s="13">
        <v>0</v>
      </c>
      <c r="E30" t="s">
        <v>369</v>
      </c>
      <c r="F30" t="s">
        <v>369</v>
      </c>
    </row>
    <row r="31" spans="1:6" x14ac:dyDescent="0.25">
      <c r="A31">
        <v>28</v>
      </c>
      <c r="B31" t="s">
        <v>370</v>
      </c>
      <c r="C31" s="13">
        <v>0</v>
      </c>
      <c r="D31" s="13">
        <v>0</v>
      </c>
      <c r="E31" t="s">
        <v>369</v>
      </c>
      <c r="F31" t="s">
        <v>369</v>
      </c>
    </row>
    <row r="32" spans="1:6" x14ac:dyDescent="0.25">
      <c r="A32">
        <v>29</v>
      </c>
      <c r="B32" t="s">
        <v>370</v>
      </c>
      <c r="C32" s="13">
        <v>0</v>
      </c>
      <c r="D32" s="13">
        <v>0</v>
      </c>
      <c r="E32" t="s">
        <v>369</v>
      </c>
      <c r="F32" t="s">
        <v>369</v>
      </c>
    </row>
    <row r="33" spans="1:6" x14ac:dyDescent="0.25">
      <c r="A33">
        <v>30</v>
      </c>
      <c r="B33" t="s">
        <v>370</v>
      </c>
      <c r="C33" s="13">
        <v>0</v>
      </c>
      <c r="D33" s="13">
        <v>0</v>
      </c>
      <c r="E33" t="s">
        <v>369</v>
      </c>
      <c r="F33" t="s">
        <v>369</v>
      </c>
    </row>
    <row r="34" spans="1:6" x14ac:dyDescent="0.25">
      <c r="A34">
        <v>31</v>
      </c>
      <c r="B34" t="s">
        <v>370</v>
      </c>
      <c r="C34" s="13">
        <v>0</v>
      </c>
      <c r="D34" s="13">
        <v>0</v>
      </c>
      <c r="E34" t="s">
        <v>369</v>
      </c>
      <c r="F34" t="s">
        <v>369</v>
      </c>
    </row>
    <row r="35" spans="1:6" x14ac:dyDescent="0.25">
      <c r="A35">
        <v>32</v>
      </c>
      <c r="B35" t="s">
        <v>370</v>
      </c>
      <c r="C35" s="13">
        <v>0</v>
      </c>
      <c r="D35" s="13">
        <v>0</v>
      </c>
      <c r="E35" t="s">
        <v>369</v>
      </c>
      <c r="F35" t="s">
        <v>369</v>
      </c>
    </row>
    <row r="36" spans="1:6" x14ac:dyDescent="0.25">
      <c r="A36">
        <v>33</v>
      </c>
      <c r="B36" t="s">
        <v>370</v>
      </c>
      <c r="C36" s="13">
        <v>0</v>
      </c>
      <c r="D36" s="13">
        <v>0</v>
      </c>
      <c r="E36" t="s">
        <v>369</v>
      </c>
      <c r="F36" t="s">
        <v>369</v>
      </c>
    </row>
    <row r="37" spans="1:6" x14ac:dyDescent="0.25">
      <c r="A37">
        <v>34</v>
      </c>
      <c r="B37" t="s">
        <v>370</v>
      </c>
      <c r="C37" s="13">
        <v>0</v>
      </c>
      <c r="D37" s="13">
        <v>0</v>
      </c>
      <c r="E37" t="s">
        <v>369</v>
      </c>
      <c r="F37" t="s">
        <v>369</v>
      </c>
    </row>
    <row r="38" spans="1:6" x14ac:dyDescent="0.25">
      <c r="A38">
        <v>35</v>
      </c>
      <c r="B38" t="s">
        <v>370</v>
      </c>
      <c r="C38" s="13">
        <v>0</v>
      </c>
      <c r="D38" s="13">
        <v>0</v>
      </c>
      <c r="E38" t="s">
        <v>369</v>
      </c>
      <c r="F38" t="s">
        <v>369</v>
      </c>
    </row>
    <row r="39" spans="1:6" x14ac:dyDescent="0.25">
      <c r="A39">
        <v>36</v>
      </c>
      <c r="B39" t="s">
        <v>370</v>
      </c>
      <c r="C39" s="13">
        <v>0</v>
      </c>
      <c r="D39" s="13">
        <v>0</v>
      </c>
      <c r="E39" t="s">
        <v>369</v>
      </c>
      <c r="F39" t="s">
        <v>369</v>
      </c>
    </row>
    <row r="40" spans="1:6" x14ac:dyDescent="0.25">
      <c r="A40">
        <v>37</v>
      </c>
      <c r="B40" t="s">
        <v>370</v>
      </c>
      <c r="C40" s="13">
        <v>0</v>
      </c>
      <c r="D40" s="13">
        <v>0</v>
      </c>
      <c r="E40" t="s">
        <v>369</v>
      </c>
      <c r="F40" t="s">
        <v>369</v>
      </c>
    </row>
    <row r="41" spans="1:6" x14ac:dyDescent="0.25">
      <c r="A41">
        <v>38</v>
      </c>
      <c r="B41" t="s">
        <v>370</v>
      </c>
      <c r="C41" s="13">
        <v>0</v>
      </c>
      <c r="D41" s="13">
        <v>0</v>
      </c>
      <c r="E41" t="s">
        <v>369</v>
      </c>
      <c r="F41" t="s">
        <v>369</v>
      </c>
    </row>
    <row r="42" spans="1:6" x14ac:dyDescent="0.25">
      <c r="A42">
        <v>39</v>
      </c>
      <c r="B42" t="s">
        <v>370</v>
      </c>
      <c r="C42" s="13">
        <v>0</v>
      </c>
      <c r="D42" s="13">
        <v>0</v>
      </c>
      <c r="E42" t="s">
        <v>369</v>
      </c>
      <c r="F42" t="s">
        <v>369</v>
      </c>
    </row>
    <row r="43" spans="1:6" x14ac:dyDescent="0.25">
      <c r="A43">
        <v>40</v>
      </c>
      <c r="B43" t="s">
        <v>370</v>
      </c>
      <c r="C43" s="13">
        <v>0</v>
      </c>
      <c r="D43" s="13">
        <v>0</v>
      </c>
      <c r="E43" t="s">
        <v>369</v>
      </c>
      <c r="F43" t="s">
        <v>369</v>
      </c>
    </row>
    <row r="44" spans="1:6" x14ac:dyDescent="0.25">
      <c r="A44">
        <v>41</v>
      </c>
      <c r="B44" t="s">
        <v>370</v>
      </c>
      <c r="C44" s="13">
        <v>0</v>
      </c>
      <c r="D44" s="13">
        <v>0</v>
      </c>
      <c r="E44" t="s">
        <v>369</v>
      </c>
      <c r="F44" t="s">
        <v>369</v>
      </c>
    </row>
    <row r="45" spans="1:6" x14ac:dyDescent="0.25">
      <c r="A45">
        <v>42</v>
      </c>
      <c r="B45" t="s">
        <v>370</v>
      </c>
      <c r="C45" s="13">
        <v>0</v>
      </c>
      <c r="D45" s="13">
        <v>0</v>
      </c>
      <c r="E45" t="s">
        <v>369</v>
      </c>
      <c r="F45" t="s">
        <v>369</v>
      </c>
    </row>
    <row r="46" spans="1:6" x14ac:dyDescent="0.25">
      <c r="A46">
        <v>43</v>
      </c>
      <c r="B46" t="s">
        <v>370</v>
      </c>
      <c r="C46" s="13">
        <v>0</v>
      </c>
      <c r="D46" s="13">
        <v>0</v>
      </c>
      <c r="E46" t="s">
        <v>369</v>
      </c>
      <c r="F46" t="s">
        <v>369</v>
      </c>
    </row>
    <row r="47" spans="1:6" x14ac:dyDescent="0.25">
      <c r="A47">
        <v>44</v>
      </c>
      <c r="B47" t="s">
        <v>370</v>
      </c>
      <c r="C47" s="13">
        <v>0</v>
      </c>
      <c r="D47" s="13">
        <v>0</v>
      </c>
      <c r="E47" t="s">
        <v>369</v>
      </c>
      <c r="F47" t="s">
        <v>369</v>
      </c>
    </row>
    <row r="48" spans="1:6" x14ac:dyDescent="0.25">
      <c r="A48">
        <v>45</v>
      </c>
      <c r="B48" t="s">
        <v>370</v>
      </c>
      <c r="C48" s="13">
        <v>0</v>
      </c>
      <c r="D48" s="13">
        <v>0</v>
      </c>
      <c r="E48" t="s">
        <v>369</v>
      </c>
      <c r="F48" t="s">
        <v>369</v>
      </c>
    </row>
    <row r="49" spans="1:6" x14ac:dyDescent="0.25">
      <c r="A49">
        <v>46</v>
      </c>
      <c r="B49" t="s">
        <v>370</v>
      </c>
      <c r="C49" s="13">
        <v>0</v>
      </c>
      <c r="D49" s="13">
        <v>0</v>
      </c>
      <c r="E49" t="s">
        <v>369</v>
      </c>
      <c r="F49" t="s">
        <v>369</v>
      </c>
    </row>
    <row r="50" spans="1:6" x14ac:dyDescent="0.25">
      <c r="A50">
        <v>47</v>
      </c>
      <c r="B50" t="s">
        <v>370</v>
      </c>
      <c r="C50" s="13">
        <v>0</v>
      </c>
      <c r="D50" s="13">
        <v>0</v>
      </c>
      <c r="E50" t="s">
        <v>369</v>
      </c>
      <c r="F50" t="s">
        <v>369</v>
      </c>
    </row>
    <row r="51" spans="1:6" x14ac:dyDescent="0.25">
      <c r="A51">
        <v>48</v>
      </c>
      <c r="B51" t="s">
        <v>370</v>
      </c>
      <c r="C51" s="13">
        <v>0</v>
      </c>
      <c r="D51" s="13">
        <v>0</v>
      </c>
      <c r="E51" t="s">
        <v>369</v>
      </c>
      <c r="F51" t="s">
        <v>369</v>
      </c>
    </row>
    <row r="52" spans="1:6" x14ac:dyDescent="0.25">
      <c r="A52">
        <v>49</v>
      </c>
      <c r="B52" t="s">
        <v>370</v>
      </c>
      <c r="C52" s="13">
        <v>0</v>
      </c>
      <c r="D52" s="13">
        <v>0</v>
      </c>
      <c r="E52" t="s">
        <v>369</v>
      </c>
      <c r="F52" t="s">
        <v>369</v>
      </c>
    </row>
    <row r="53" spans="1:6" x14ac:dyDescent="0.25">
      <c r="A53">
        <v>50</v>
      </c>
      <c r="B53" t="s">
        <v>370</v>
      </c>
      <c r="C53" s="13">
        <v>0</v>
      </c>
      <c r="D53" s="13">
        <v>0</v>
      </c>
      <c r="E53" t="s">
        <v>369</v>
      </c>
      <c r="F53" t="s">
        <v>369</v>
      </c>
    </row>
    <row r="54" spans="1:6" x14ac:dyDescent="0.25">
      <c r="A54">
        <v>51</v>
      </c>
      <c r="B54" t="s">
        <v>370</v>
      </c>
      <c r="C54" s="13">
        <v>0</v>
      </c>
      <c r="D54" s="13">
        <v>0</v>
      </c>
      <c r="E54" t="s">
        <v>369</v>
      </c>
      <c r="F54" t="s">
        <v>369</v>
      </c>
    </row>
    <row r="55" spans="1:6" x14ac:dyDescent="0.25">
      <c r="A55">
        <v>52</v>
      </c>
      <c r="B55" t="s">
        <v>370</v>
      </c>
      <c r="C55" s="13">
        <v>0</v>
      </c>
      <c r="D55" s="13">
        <v>0</v>
      </c>
      <c r="E55" t="s">
        <v>369</v>
      </c>
      <c r="F55" t="s">
        <v>369</v>
      </c>
    </row>
    <row r="56" spans="1:6" x14ac:dyDescent="0.25">
      <c r="A56">
        <v>53</v>
      </c>
      <c r="B56" t="s">
        <v>370</v>
      </c>
      <c r="C56" s="13">
        <v>0</v>
      </c>
      <c r="D56" s="13">
        <v>0</v>
      </c>
      <c r="E56" t="s">
        <v>369</v>
      </c>
      <c r="F56" t="s">
        <v>369</v>
      </c>
    </row>
    <row r="57" spans="1:6" x14ac:dyDescent="0.25">
      <c r="A57">
        <v>54</v>
      </c>
      <c r="B57" t="s">
        <v>370</v>
      </c>
      <c r="C57" s="13">
        <v>0</v>
      </c>
      <c r="D57" s="13">
        <v>0</v>
      </c>
      <c r="E57" t="s">
        <v>369</v>
      </c>
      <c r="F57" t="s">
        <v>369</v>
      </c>
    </row>
    <row r="58" spans="1:6" x14ac:dyDescent="0.25">
      <c r="A58">
        <v>55</v>
      </c>
      <c r="B58" t="s">
        <v>370</v>
      </c>
      <c r="C58" s="13">
        <v>0</v>
      </c>
      <c r="D58" s="13">
        <v>0</v>
      </c>
      <c r="E58" t="s">
        <v>369</v>
      </c>
      <c r="F58" t="s">
        <v>369</v>
      </c>
    </row>
    <row r="59" spans="1:6" x14ac:dyDescent="0.25">
      <c r="A59">
        <v>56</v>
      </c>
      <c r="B59" t="s">
        <v>370</v>
      </c>
      <c r="C59" s="13">
        <v>0</v>
      </c>
      <c r="D59" s="13">
        <v>0</v>
      </c>
      <c r="E59" t="s">
        <v>369</v>
      </c>
      <c r="F59" t="s">
        <v>369</v>
      </c>
    </row>
    <row r="60" spans="1:6" x14ac:dyDescent="0.25">
      <c r="A60">
        <v>57</v>
      </c>
      <c r="B60" t="s">
        <v>370</v>
      </c>
      <c r="C60" s="13">
        <v>0</v>
      </c>
      <c r="D60" s="13">
        <v>0</v>
      </c>
      <c r="E60" t="s">
        <v>369</v>
      </c>
      <c r="F60" t="s">
        <v>369</v>
      </c>
    </row>
    <row r="61" spans="1:6" x14ac:dyDescent="0.25">
      <c r="A61">
        <v>58</v>
      </c>
      <c r="B61" t="s">
        <v>370</v>
      </c>
      <c r="C61" s="13">
        <v>0</v>
      </c>
      <c r="D61" s="13">
        <v>0</v>
      </c>
      <c r="E61" t="s">
        <v>369</v>
      </c>
      <c r="F61" t="s">
        <v>369</v>
      </c>
    </row>
    <row r="62" spans="1:6" x14ac:dyDescent="0.25">
      <c r="A62">
        <v>59</v>
      </c>
      <c r="B62" t="s">
        <v>370</v>
      </c>
      <c r="C62" s="13">
        <v>0</v>
      </c>
      <c r="D62" s="13">
        <v>0</v>
      </c>
      <c r="E62" t="s">
        <v>369</v>
      </c>
      <c r="F62" t="s">
        <v>369</v>
      </c>
    </row>
    <row r="63" spans="1:6" x14ac:dyDescent="0.25">
      <c r="A63">
        <v>60</v>
      </c>
      <c r="B63" t="s">
        <v>370</v>
      </c>
      <c r="C63" s="13">
        <v>0</v>
      </c>
      <c r="D63" s="13">
        <v>0</v>
      </c>
      <c r="E63" t="s">
        <v>369</v>
      </c>
      <c r="F63" t="s">
        <v>369</v>
      </c>
    </row>
    <row r="64" spans="1:6" x14ac:dyDescent="0.25">
      <c r="A64">
        <v>61</v>
      </c>
      <c r="B64" t="s">
        <v>370</v>
      </c>
      <c r="C64" s="13">
        <v>0</v>
      </c>
      <c r="D64" s="13">
        <v>0</v>
      </c>
      <c r="E64" t="s">
        <v>369</v>
      </c>
      <c r="F64" t="s">
        <v>369</v>
      </c>
    </row>
    <row r="65" spans="1:6" x14ac:dyDescent="0.25">
      <c r="A65">
        <v>62</v>
      </c>
      <c r="B65" t="s">
        <v>370</v>
      </c>
      <c r="C65" s="13">
        <v>0</v>
      </c>
      <c r="D65" s="13">
        <v>0</v>
      </c>
      <c r="E65" t="s">
        <v>369</v>
      </c>
      <c r="F65" t="s">
        <v>369</v>
      </c>
    </row>
    <row r="66" spans="1:6" x14ac:dyDescent="0.25">
      <c r="A66">
        <v>63</v>
      </c>
      <c r="B66" t="s">
        <v>370</v>
      </c>
      <c r="C66" s="13">
        <v>0</v>
      </c>
      <c r="D66" s="13">
        <v>0</v>
      </c>
      <c r="E66" t="s">
        <v>369</v>
      </c>
      <c r="F66" t="s">
        <v>369</v>
      </c>
    </row>
    <row r="67" spans="1:6" x14ac:dyDescent="0.25">
      <c r="A67">
        <v>64</v>
      </c>
      <c r="B67" t="s">
        <v>370</v>
      </c>
      <c r="C67" s="13">
        <v>0</v>
      </c>
      <c r="D67" s="13">
        <v>0</v>
      </c>
      <c r="E67" t="s">
        <v>369</v>
      </c>
      <c r="F67" t="s">
        <v>369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7"/>
  <sheetViews>
    <sheetView topLeftCell="A60" workbookViewId="0">
      <selection activeCell="B66" sqref="B66:C6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175</v>
      </c>
      <c r="C2" t="s">
        <v>176</v>
      </c>
    </row>
    <row r="3" spans="1:3" ht="30" x14ac:dyDescent="0.25">
      <c r="A3" s="1" t="s">
        <v>65</v>
      </c>
      <c r="B3" s="1" t="s">
        <v>177</v>
      </c>
      <c r="C3" s="1" t="s">
        <v>178</v>
      </c>
    </row>
    <row r="4" spans="1:3" x14ac:dyDescent="0.25">
      <c r="A4">
        <v>1</v>
      </c>
      <c r="B4" t="s">
        <v>369</v>
      </c>
      <c r="C4" t="s">
        <v>370</v>
      </c>
    </row>
    <row r="5" spans="1:3" x14ac:dyDescent="0.25">
      <c r="A5">
        <v>2</v>
      </c>
      <c r="B5" t="s">
        <v>369</v>
      </c>
      <c r="C5" t="s">
        <v>370</v>
      </c>
    </row>
    <row r="6" spans="1:3" x14ac:dyDescent="0.25">
      <c r="A6">
        <v>3</v>
      </c>
      <c r="B6" t="s">
        <v>369</v>
      </c>
      <c r="C6" t="s">
        <v>370</v>
      </c>
    </row>
    <row r="7" spans="1:3" x14ac:dyDescent="0.25">
      <c r="A7">
        <v>4</v>
      </c>
      <c r="B7" t="s">
        <v>369</v>
      </c>
      <c r="C7" t="s">
        <v>370</v>
      </c>
    </row>
    <row r="8" spans="1:3" x14ac:dyDescent="0.25">
      <c r="A8">
        <v>5</v>
      </c>
      <c r="B8" t="s">
        <v>369</v>
      </c>
      <c r="C8" t="s">
        <v>370</v>
      </c>
    </row>
    <row r="9" spans="1:3" x14ac:dyDescent="0.25">
      <c r="A9">
        <v>6</v>
      </c>
      <c r="B9" t="s">
        <v>369</v>
      </c>
      <c r="C9" t="s">
        <v>370</v>
      </c>
    </row>
    <row r="10" spans="1:3" x14ac:dyDescent="0.25">
      <c r="A10">
        <v>7</v>
      </c>
      <c r="B10" t="s">
        <v>369</v>
      </c>
      <c r="C10" t="s">
        <v>370</v>
      </c>
    </row>
    <row r="11" spans="1:3" x14ac:dyDescent="0.25">
      <c r="A11">
        <v>8</v>
      </c>
      <c r="B11" t="s">
        <v>369</v>
      </c>
      <c r="C11" t="s">
        <v>370</v>
      </c>
    </row>
    <row r="12" spans="1:3" x14ac:dyDescent="0.25">
      <c r="A12">
        <v>9</v>
      </c>
      <c r="B12" t="s">
        <v>369</v>
      </c>
      <c r="C12" t="s">
        <v>370</v>
      </c>
    </row>
    <row r="13" spans="1:3" x14ac:dyDescent="0.25">
      <c r="A13">
        <v>10</v>
      </c>
      <c r="B13" t="s">
        <v>369</v>
      </c>
      <c r="C13" t="s">
        <v>370</v>
      </c>
    </row>
    <row r="14" spans="1:3" x14ac:dyDescent="0.25">
      <c r="A14">
        <v>11</v>
      </c>
      <c r="B14" t="s">
        <v>369</v>
      </c>
      <c r="C14" t="s">
        <v>370</v>
      </c>
    </row>
    <row r="15" spans="1:3" x14ac:dyDescent="0.25">
      <c r="A15">
        <v>12</v>
      </c>
      <c r="B15" t="s">
        <v>369</v>
      </c>
      <c r="C15" t="s">
        <v>370</v>
      </c>
    </row>
    <row r="16" spans="1:3" x14ac:dyDescent="0.25">
      <c r="A16">
        <v>13</v>
      </c>
      <c r="B16" t="s">
        <v>369</v>
      </c>
      <c r="C16" t="s">
        <v>370</v>
      </c>
    </row>
    <row r="17" spans="1:3" x14ac:dyDescent="0.25">
      <c r="A17">
        <v>14</v>
      </c>
      <c r="B17" t="s">
        <v>369</v>
      </c>
      <c r="C17" t="s">
        <v>370</v>
      </c>
    </row>
    <row r="18" spans="1:3" x14ac:dyDescent="0.25">
      <c r="A18">
        <v>15</v>
      </c>
      <c r="B18" t="s">
        <v>369</v>
      </c>
      <c r="C18" t="s">
        <v>370</v>
      </c>
    </row>
    <row r="19" spans="1:3" x14ac:dyDescent="0.25">
      <c r="A19">
        <v>16</v>
      </c>
      <c r="B19" t="s">
        <v>369</v>
      </c>
      <c r="C19" t="s">
        <v>370</v>
      </c>
    </row>
    <row r="20" spans="1:3" x14ac:dyDescent="0.25">
      <c r="A20">
        <v>17</v>
      </c>
      <c r="B20" t="s">
        <v>369</v>
      </c>
      <c r="C20" t="s">
        <v>370</v>
      </c>
    </row>
    <row r="21" spans="1:3" x14ac:dyDescent="0.25">
      <c r="A21">
        <v>18</v>
      </c>
      <c r="B21" t="s">
        <v>369</v>
      </c>
      <c r="C21" t="s">
        <v>370</v>
      </c>
    </row>
    <row r="22" spans="1:3" x14ac:dyDescent="0.25">
      <c r="A22">
        <v>19</v>
      </c>
      <c r="B22" t="s">
        <v>369</v>
      </c>
      <c r="C22" t="s">
        <v>370</v>
      </c>
    </row>
    <row r="23" spans="1:3" x14ac:dyDescent="0.25">
      <c r="A23">
        <v>20</v>
      </c>
      <c r="B23" t="s">
        <v>369</v>
      </c>
      <c r="C23" t="s">
        <v>370</v>
      </c>
    </row>
    <row r="24" spans="1:3" x14ac:dyDescent="0.25">
      <c r="A24">
        <v>21</v>
      </c>
      <c r="B24" t="s">
        <v>369</v>
      </c>
      <c r="C24" t="s">
        <v>370</v>
      </c>
    </row>
    <row r="25" spans="1:3" x14ac:dyDescent="0.25">
      <c r="A25">
        <v>22</v>
      </c>
      <c r="B25" t="s">
        <v>369</v>
      </c>
      <c r="C25" t="s">
        <v>370</v>
      </c>
    </row>
    <row r="26" spans="1:3" x14ac:dyDescent="0.25">
      <c r="A26">
        <v>23</v>
      </c>
      <c r="B26" t="s">
        <v>369</v>
      </c>
      <c r="C26" t="s">
        <v>370</v>
      </c>
    </row>
    <row r="27" spans="1:3" x14ac:dyDescent="0.25">
      <c r="A27">
        <v>24</v>
      </c>
      <c r="B27" t="s">
        <v>369</v>
      </c>
      <c r="C27" t="s">
        <v>370</v>
      </c>
    </row>
    <row r="28" spans="1:3" x14ac:dyDescent="0.25">
      <c r="A28">
        <v>25</v>
      </c>
      <c r="B28" t="s">
        <v>369</v>
      </c>
      <c r="C28" t="s">
        <v>370</v>
      </c>
    </row>
    <row r="29" spans="1:3" x14ac:dyDescent="0.25">
      <c r="A29">
        <v>26</v>
      </c>
      <c r="B29" t="s">
        <v>369</v>
      </c>
      <c r="C29" t="s">
        <v>370</v>
      </c>
    </row>
    <row r="30" spans="1:3" x14ac:dyDescent="0.25">
      <c r="A30">
        <v>27</v>
      </c>
      <c r="B30" t="s">
        <v>369</v>
      </c>
      <c r="C30" t="s">
        <v>370</v>
      </c>
    </row>
    <row r="31" spans="1:3" x14ac:dyDescent="0.25">
      <c r="A31">
        <v>28</v>
      </c>
      <c r="B31" t="s">
        <v>369</v>
      </c>
      <c r="C31" t="s">
        <v>370</v>
      </c>
    </row>
    <row r="32" spans="1:3" x14ac:dyDescent="0.25">
      <c r="A32">
        <v>29</v>
      </c>
      <c r="B32" t="s">
        <v>369</v>
      </c>
      <c r="C32" t="s">
        <v>370</v>
      </c>
    </row>
    <row r="33" spans="1:3" x14ac:dyDescent="0.25">
      <c r="A33">
        <v>30</v>
      </c>
      <c r="B33" t="s">
        <v>369</v>
      </c>
      <c r="C33" t="s">
        <v>370</v>
      </c>
    </row>
    <row r="34" spans="1:3" x14ac:dyDescent="0.25">
      <c r="A34">
        <v>31</v>
      </c>
      <c r="B34" t="s">
        <v>369</v>
      </c>
      <c r="C34" t="s">
        <v>370</v>
      </c>
    </row>
    <row r="35" spans="1:3" x14ac:dyDescent="0.25">
      <c r="A35">
        <v>32</v>
      </c>
      <c r="B35" t="s">
        <v>369</v>
      </c>
      <c r="C35" t="s">
        <v>370</v>
      </c>
    </row>
    <row r="36" spans="1:3" x14ac:dyDescent="0.25">
      <c r="A36">
        <v>33</v>
      </c>
      <c r="B36" t="s">
        <v>369</v>
      </c>
      <c r="C36" t="s">
        <v>370</v>
      </c>
    </row>
    <row r="37" spans="1:3" x14ac:dyDescent="0.25">
      <c r="A37">
        <v>34</v>
      </c>
      <c r="B37" t="s">
        <v>369</v>
      </c>
      <c r="C37" t="s">
        <v>370</v>
      </c>
    </row>
    <row r="38" spans="1:3" x14ac:dyDescent="0.25">
      <c r="A38">
        <v>35</v>
      </c>
      <c r="B38" t="s">
        <v>369</v>
      </c>
      <c r="C38" t="s">
        <v>370</v>
      </c>
    </row>
    <row r="39" spans="1:3" x14ac:dyDescent="0.25">
      <c r="A39">
        <v>36</v>
      </c>
      <c r="B39" t="s">
        <v>369</v>
      </c>
      <c r="C39" t="s">
        <v>370</v>
      </c>
    </row>
    <row r="40" spans="1:3" x14ac:dyDescent="0.25">
      <c r="A40">
        <v>37</v>
      </c>
      <c r="B40" t="s">
        <v>369</v>
      </c>
      <c r="C40" t="s">
        <v>370</v>
      </c>
    </row>
    <row r="41" spans="1:3" x14ac:dyDescent="0.25">
      <c r="A41">
        <v>38</v>
      </c>
      <c r="B41" t="s">
        <v>369</v>
      </c>
      <c r="C41" t="s">
        <v>370</v>
      </c>
    </row>
    <row r="42" spans="1:3" x14ac:dyDescent="0.25">
      <c r="A42">
        <v>39</v>
      </c>
      <c r="B42" t="s">
        <v>369</v>
      </c>
      <c r="C42" t="s">
        <v>370</v>
      </c>
    </row>
    <row r="43" spans="1:3" x14ac:dyDescent="0.25">
      <c r="A43">
        <v>40</v>
      </c>
      <c r="B43" t="s">
        <v>369</v>
      </c>
      <c r="C43" t="s">
        <v>370</v>
      </c>
    </row>
    <row r="44" spans="1:3" x14ac:dyDescent="0.25">
      <c r="A44">
        <v>41</v>
      </c>
      <c r="B44" t="s">
        <v>369</v>
      </c>
      <c r="C44" t="s">
        <v>370</v>
      </c>
    </row>
    <row r="45" spans="1:3" x14ac:dyDescent="0.25">
      <c r="A45">
        <v>42</v>
      </c>
      <c r="B45" t="s">
        <v>369</v>
      </c>
      <c r="C45" t="s">
        <v>370</v>
      </c>
    </row>
    <row r="46" spans="1:3" x14ac:dyDescent="0.25">
      <c r="A46">
        <v>43</v>
      </c>
      <c r="B46" t="s">
        <v>369</v>
      </c>
      <c r="C46" t="s">
        <v>370</v>
      </c>
    </row>
    <row r="47" spans="1:3" x14ac:dyDescent="0.25">
      <c r="A47">
        <v>44</v>
      </c>
      <c r="B47" t="s">
        <v>369</v>
      </c>
      <c r="C47" t="s">
        <v>370</v>
      </c>
    </row>
    <row r="48" spans="1:3" x14ac:dyDescent="0.25">
      <c r="A48">
        <v>45</v>
      </c>
      <c r="B48" t="s">
        <v>369</v>
      </c>
      <c r="C48" t="s">
        <v>370</v>
      </c>
    </row>
    <row r="49" spans="1:3" x14ac:dyDescent="0.25">
      <c r="A49">
        <v>46</v>
      </c>
      <c r="B49" t="s">
        <v>369</v>
      </c>
      <c r="C49" t="s">
        <v>370</v>
      </c>
    </row>
    <row r="50" spans="1:3" x14ac:dyDescent="0.25">
      <c r="A50">
        <v>47</v>
      </c>
      <c r="B50" t="s">
        <v>369</v>
      </c>
      <c r="C50" t="s">
        <v>370</v>
      </c>
    </row>
    <row r="51" spans="1:3" x14ac:dyDescent="0.25">
      <c r="A51">
        <v>48</v>
      </c>
      <c r="B51" t="s">
        <v>369</v>
      </c>
      <c r="C51" t="s">
        <v>370</v>
      </c>
    </row>
    <row r="52" spans="1:3" x14ac:dyDescent="0.25">
      <c r="A52">
        <v>49</v>
      </c>
      <c r="B52" t="s">
        <v>369</v>
      </c>
      <c r="C52" t="s">
        <v>370</v>
      </c>
    </row>
    <row r="53" spans="1:3" x14ac:dyDescent="0.25">
      <c r="A53">
        <v>50</v>
      </c>
      <c r="B53" t="s">
        <v>369</v>
      </c>
      <c r="C53" t="s">
        <v>370</v>
      </c>
    </row>
    <row r="54" spans="1:3" x14ac:dyDescent="0.25">
      <c r="A54">
        <v>51</v>
      </c>
      <c r="B54" t="s">
        <v>369</v>
      </c>
      <c r="C54" t="s">
        <v>370</v>
      </c>
    </row>
    <row r="55" spans="1:3" x14ac:dyDescent="0.25">
      <c r="A55">
        <v>52</v>
      </c>
      <c r="B55" t="s">
        <v>369</v>
      </c>
      <c r="C55" t="s">
        <v>370</v>
      </c>
    </row>
    <row r="56" spans="1:3" x14ac:dyDescent="0.25">
      <c r="A56">
        <v>53</v>
      </c>
      <c r="B56" t="s">
        <v>369</v>
      </c>
      <c r="C56" t="s">
        <v>370</v>
      </c>
    </row>
    <row r="57" spans="1:3" x14ac:dyDescent="0.25">
      <c r="A57">
        <v>54</v>
      </c>
      <c r="B57" t="s">
        <v>369</v>
      </c>
      <c r="C57" t="s">
        <v>370</v>
      </c>
    </row>
    <row r="58" spans="1:3" x14ac:dyDescent="0.25">
      <c r="A58">
        <v>55</v>
      </c>
      <c r="B58" t="s">
        <v>369</v>
      </c>
      <c r="C58" t="s">
        <v>370</v>
      </c>
    </row>
    <row r="59" spans="1:3" x14ac:dyDescent="0.25">
      <c r="A59">
        <v>56</v>
      </c>
      <c r="B59" t="s">
        <v>369</v>
      </c>
      <c r="C59" t="s">
        <v>370</v>
      </c>
    </row>
    <row r="60" spans="1:3" x14ac:dyDescent="0.25">
      <c r="A60">
        <v>57</v>
      </c>
      <c r="B60" t="s">
        <v>369</v>
      </c>
      <c r="C60" t="s">
        <v>370</v>
      </c>
    </row>
    <row r="61" spans="1:3" x14ac:dyDescent="0.25">
      <c r="A61">
        <v>58</v>
      </c>
      <c r="B61" t="s">
        <v>369</v>
      </c>
      <c r="C61" t="s">
        <v>370</v>
      </c>
    </row>
    <row r="62" spans="1:3" x14ac:dyDescent="0.25">
      <c r="A62">
        <v>59</v>
      </c>
      <c r="B62" t="s">
        <v>369</v>
      </c>
      <c r="C62" t="s">
        <v>370</v>
      </c>
    </row>
    <row r="63" spans="1:3" x14ac:dyDescent="0.25">
      <c r="A63">
        <v>60</v>
      </c>
      <c r="B63" t="s">
        <v>369</v>
      </c>
      <c r="C63" t="s">
        <v>370</v>
      </c>
    </row>
    <row r="64" spans="1:3" x14ac:dyDescent="0.25">
      <c r="A64">
        <v>61</v>
      </c>
      <c r="B64" t="s">
        <v>369</v>
      </c>
      <c r="C64" t="s">
        <v>370</v>
      </c>
    </row>
    <row r="65" spans="1:3" x14ac:dyDescent="0.25">
      <c r="A65">
        <v>62</v>
      </c>
      <c r="B65" t="s">
        <v>369</v>
      </c>
      <c r="C65" t="s">
        <v>370</v>
      </c>
    </row>
    <row r="66" spans="1:3" x14ac:dyDescent="0.25">
      <c r="A66">
        <v>63</v>
      </c>
      <c r="B66" t="s">
        <v>369</v>
      </c>
      <c r="C66" t="s">
        <v>370</v>
      </c>
    </row>
    <row r="67" spans="1:3" x14ac:dyDescent="0.25">
      <c r="A67">
        <v>64</v>
      </c>
      <c r="B67" t="s">
        <v>369</v>
      </c>
      <c r="C67" t="s">
        <v>370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2023-05-16T18:52:07Z</dcterms:created>
  <dcterms:modified xsi:type="dcterms:W3CDTF">2024-07-22T15:59:11Z</dcterms:modified>
</cp:coreProperties>
</file>